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mhcschl-my.sharepoint.com/personal/rlemay_cmhc-schl_gc_ca/Documents/Desktop/RFP - Payroll/FINAL RFP/ENGLISH/"/>
    </mc:Choice>
  </mc:AlternateContent>
  <xr:revisionPtr revIDLastSave="0" documentId="8_{947300FA-8125-4BAF-B0DC-E9347C7F65EA}" xr6:coauthVersionLast="47" xr6:coauthVersionMax="47" xr10:uidLastSave="{00000000-0000-0000-0000-000000000000}"/>
  <bookViews>
    <workbookView xWindow="0" yWindow="0" windowWidth="19200" windowHeight="15600" tabRatio="859" xr2:uid="{770FC351-F4DD-42EB-A33B-47AD8BE751CA}"/>
  </bookViews>
  <sheets>
    <sheet name="Instructions - Rated Criteria" sheetId="12" r:id="rId1"/>
    <sheet name="TECHNICAL" sheetId="7" r:id="rId2"/>
    <sheet name="FUNCTIONAL" sheetId="5" r:id="rId3"/>
    <sheet name="FILE &amp; REPORTING" sheetId="10" r:id="rId4"/>
    <sheet name="CREDENTIALS, SERVICE, VALUE" sheetId="4" r:id="rId5"/>
    <sheet name="IMPLEMENTATION &amp; FUTURE PLANS"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2" l="1"/>
  <c r="C25" i="12"/>
  <c r="C21" i="12"/>
  <c r="D57" i="6"/>
  <c r="D43" i="6"/>
  <c r="D47" i="4"/>
  <c r="D10" i="4"/>
  <c r="D22" i="10"/>
  <c r="D84" i="5"/>
  <c r="D39" i="7"/>
  <c r="D26" i="7"/>
  <c r="D21" i="7"/>
  <c r="D59" i="7" s="1"/>
</calcChain>
</file>

<file path=xl/sharedStrings.xml><?xml version="1.0" encoding="utf-8"?>
<sst xmlns="http://schemas.openxmlformats.org/spreadsheetml/2006/main" count="465" uniqueCount="303">
  <si>
    <t>CMHC Request for Proposal (RFP) for The Administration of Payroll Services (RFP #002687)</t>
  </si>
  <si>
    <t>Instructions</t>
  </si>
  <si>
    <t>No.</t>
  </si>
  <si>
    <t>Rated Criteria Description</t>
  </si>
  <si>
    <t>Describe how personal information that is no longer needed, by contract end, is de-identified, anonymized, disposed of, or destroyed in a manner that prevents loss, theft, misuse, or unauthorized access.</t>
  </si>
  <si>
    <t>Describe your ability to develop and implement a Security Policy that includes: regular auditing of all processes and reviews of firewall rule sets; prohibited storage, use and access to any information for any purpose other than for the original intent of the transfer.</t>
  </si>
  <si>
    <t xml:space="preserve">Provide details on your year-end process: </t>
  </si>
  <si>
    <t>Employee Support</t>
  </si>
  <si>
    <t>Do you offer the availability of a toll-free/local telephone number with bilingual service representatives for members to call with inquiries? What are hours of service for French and English?  What is the average waiting time for calls in French and in English? In what locations?</t>
  </si>
  <si>
    <t>Do you have a mobile application that permits employees to access their payslips, tax slips and other payroll related documentation?</t>
  </si>
  <si>
    <t>Can your system provide access to payroll related information In real time?</t>
  </si>
  <si>
    <t>Can your system be used to access and print policy documents? Payroll related information</t>
  </si>
  <si>
    <t>CMHC Payroll Administration Support</t>
  </si>
  <si>
    <t>Payroll related reports</t>
  </si>
  <si>
    <t>Describe your audit and reporting process. How will CMHC be informed of the results affecting CMHC employees?</t>
  </si>
  <si>
    <t>Confirm that none of your Bond Ratings have been changed in the past 24 months. Provide details if they have.</t>
  </si>
  <si>
    <t>Describe the ability to create customized standard reports to meet specific CMHC requirements. Include process should CMHC require the creation of a specific report.</t>
  </si>
  <si>
    <t xml:space="preserve">Outline your experience with Government agencies (such as Crown 	Corporations and/or other organizations with a public mandate). </t>
  </si>
  <si>
    <t>Describe your cloud controls and standards, notably in the areas of data protection, key management, and container management.</t>
  </si>
  <si>
    <t>Describe your robust cloud governance to provide proper oversight and monitoring of compliance with your risk management practices and the alignment to the broader technology strategy.</t>
  </si>
  <si>
    <t xml:space="preserve">Describe your filing/reporting procedures: </t>
  </si>
  <si>
    <t>Describe your User Acceptance Testing (“UAT”) methodology, including regression testing.</t>
  </si>
  <si>
    <t>Discuss the flexibility of your systems should CMHC have unique requirements.</t>
  </si>
  <si>
    <t>Provide a high-level description of the road map for new releases for the next 24 months and how it would impact the service delivery to CMHC.</t>
  </si>
  <si>
    <t xml:space="preserve">The tabs in this worksheet provide questions under each rated category. </t>
  </si>
  <si>
    <t>Describe how the System's user interface (portal) is highly available (HA) target of 99.9%.</t>
  </si>
  <si>
    <t>Describe how the System's user interface (portal) is compatible and/or available on mobile devices.</t>
  </si>
  <si>
    <t>Describe how CMHC will be notified of planned maintenance downtime, unplanned service interruptions, updates and upgrades, or platform changes.</t>
  </si>
  <si>
    <t>Compliant with the Rated Criteria - YES /NO / NA</t>
  </si>
  <si>
    <t>Proponent’s description on how they are compliant with the Rated Criteria</t>
  </si>
  <si>
    <t>Describe the Transport Layer Security (TLS) security practices currently in place to be able to send emails with personal information.</t>
  </si>
  <si>
    <t>RATED CRITERIA - FUNCTIONAL REQUIREMENTS</t>
  </si>
  <si>
    <t>RATED CRITERIA - FILE &amp; REPORTING REQUIREMENTS</t>
  </si>
  <si>
    <t>RATED CRITERIA - SERVICE QUALITY &amp; ON-GOING SUPPORT</t>
  </si>
  <si>
    <t>RATED CRITERIA - PROPONENT CREDENTIALS</t>
  </si>
  <si>
    <t>RATED CRITERIA - IMPLEMENTATION &amp; PLANING REQUIREMENTS</t>
  </si>
  <si>
    <t>RATED CRITERIA - FUTURE PLANS &amp; OTHER INFORMATION</t>
  </si>
  <si>
    <t>RATED CRITERIA - VALUE ADDED SERVICES</t>
  </si>
  <si>
    <t>a</t>
  </si>
  <si>
    <t>n</t>
  </si>
  <si>
    <t>c</t>
  </si>
  <si>
    <t>i</t>
  </si>
  <si>
    <t>e</t>
  </si>
  <si>
    <t>l</t>
  </si>
  <si>
    <t>b</t>
  </si>
  <si>
    <t>d</t>
  </si>
  <si>
    <t>f</t>
  </si>
  <si>
    <t>g</t>
  </si>
  <si>
    <t>h</t>
  </si>
  <si>
    <t>j</t>
  </si>
  <si>
    <t>k</t>
  </si>
  <si>
    <t>m</t>
  </si>
  <si>
    <t xml:space="preserve">Describe the audit process for each payroll, including:  </t>
  </si>
  <si>
    <t>Can your System accommodate 6 digit employee numbers?  Can the Proponent accommodate alpha-numeric employee numbers/identifiers?</t>
  </si>
  <si>
    <t xml:space="preserve">Explain how you will produce direct deposit files for regular employees, casual employees, and Board of Governors in required Canadian Payments Association (CPA) format. </t>
  </si>
  <si>
    <t>Describe the process for preparing ROE’s.</t>
  </si>
  <si>
    <t>Describe the System's reports’ export capabilities (e.g. Excel, pdf).</t>
  </si>
  <si>
    <t>Describe the capability to separately report by employee/retiree, executive/non-executive, level, employee category, etc.</t>
  </si>
  <si>
    <t>How and when are they distributed?</t>
  </si>
  <si>
    <t>Identify the publishing frequency of these reports (e.g. real-time, nightly, weekly, monthly, quarterly, annually).</t>
  </si>
  <si>
    <t>Provide a sample of a financial agreement.</t>
  </si>
  <si>
    <t>Provide a sample of a financial report.</t>
  </si>
  <si>
    <t>Describe the team structure for the Implementation/Transition Plan, including:</t>
  </si>
  <si>
    <t xml:space="preserve">Identify the expected resource commitment from CMHC including the required expertise, the effort required from their part and the expected timeframe for their support. </t>
  </si>
  <si>
    <t xml:space="preserve">Confirm the ability to meet the implementation, testing, and go live dates as set out in Section 1/5 RFP Process Timetable in the RFP. </t>
  </si>
  <si>
    <t xml:space="preserve">Describe your training strategy, including: </t>
  </si>
  <si>
    <t>Describe your process to maintain System accuracy. Confirm you perform regular regression testing and the frequency. Describe your test base for regression testing.</t>
  </si>
  <si>
    <t>Demonstrate the Proponent's ability to design, implement and maintain multi-layer, preventive cyber security controls and measures to safeguard its technology assets.</t>
  </si>
  <si>
    <t xml:space="preserve">Confirm if an internal and external Vulnerability Assessment has been conducted on the Proponent's technology/infrastructure and/or will be conducted before Go Live or move to production, and at least annually thereafter.  </t>
  </si>
  <si>
    <t xml:space="preserve">Describe the Proponent's ability to meet Quarterly to review services and report on statistics on: </t>
  </si>
  <si>
    <t>ANNEX 2</t>
  </si>
  <si>
    <t>APPENDIX C – RFP SPECIFICATIONS - SECTION J RATED CRITERIA</t>
  </si>
  <si>
    <t>The Proponent must have cloud portability abilities, guaranteeing applications, data, or services work in the same way in different cloud services with a common programmable interaction.</t>
  </si>
  <si>
    <t>For the Rated Criteria, respond Yes (Y), No (N) or Not Applicable (NA) AND provide details to support your responses in the comments section or in a separate document.</t>
  </si>
  <si>
    <t>RATED CRITERIA - TECHNICAL &amp; DATA SECURITY REQUIREMENTS</t>
  </si>
  <si>
    <t>Describe your security control guidelines. 
Including: NIST SP 800-53, ISO 27001; ITSG-33; SOC2 Type 2; or equivalent guideline for a Protected B environment.</t>
  </si>
  <si>
    <t>Describe your ability to employ firewall technology to filter the required protocols and log all access attempts.</t>
  </si>
  <si>
    <t>Detail your information security program that has been documented, approved by management, published, and communicated to stakeholders.</t>
  </si>
  <si>
    <t>Detail your proactive scheduled plan to identify and remediate or patch vulnerabilities, as well as a reactive action plan.</t>
  </si>
  <si>
    <r>
      <t xml:space="preserve">The Proponent must conduct annual 3rd party penetration tests.  
</t>
    </r>
    <r>
      <rPr>
        <i/>
        <sz val="11"/>
        <color rgb="FF000000"/>
        <rFont val="Calibri"/>
        <family val="2"/>
        <scheme val="minor"/>
      </rPr>
      <t>In the "Proponent's Description" response indicate the date of the last test and if there were any critical findings that have not been remediated.</t>
    </r>
  </si>
  <si>
    <t>Multi Factor Authentication (MFA) is required for all users when accessing the System remotely.</t>
  </si>
  <si>
    <t>The Proponent must detail how they implement all changes related to the introduction of new or amended Provincial, Federal, and Territorial legislation which impact payroll.</t>
  </si>
  <si>
    <t>Describe how payroll data will be provided to CMHC’s third party service providers such as Group Benefits Insurer, Pension Fund Administrator, and others as required.</t>
  </si>
  <si>
    <t>Confirm your ability to interface with third party service providers.</t>
  </si>
  <si>
    <t>Describe the process to rerun standard reports as and when required by CMHC.</t>
  </si>
  <si>
    <t>Describe the process to provide a funding report prior to pre-authorized debit (PAD).</t>
  </si>
  <si>
    <t>Describe your ability to create ad hoc reports to meet specific CMHC requirements.</t>
  </si>
  <si>
    <t>Describe how you will implement, within legislated timeframes and in a transparent manner to CMHC, all System changes required as a result of legislative changes. The Proponent must detail its notification process, including how it will inform CMHC in a timely manner, in writing, the reasons for the changes, and any impact to CMHC’s processes which are required as a result of the legislative changes.</t>
  </si>
  <si>
    <t>the steps for running payroll, including balancing, validating, and reconciling changes and updates, including required pay adjustments;</t>
  </si>
  <si>
    <t>steps for reconciling a Trust account, including uncashed cheques, stop payments, EFT rejections, etc…;</t>
  </si>
  <si>
    <t>the method for provision of arrears;</t>
  </si>
  <si>
    <t>management of  employee/retiree changes in pay group within a pay period;</t>
  </si>
  <si>
    <t>process for resolving errors during pre and post payroll validation;</t>
  </si>
  <si>
    <t>payroll overpayment investigations, calculations, and communication with employees for recovery;</t>
  </si>
  <si>
    <t>how the System validates data;</t>
  </si>
  <si>
    <t>the method for calculating statutory pay for casual employes;</t>
  </si>
  <si>
    <t>confirmation the Proponent will provide the depersonalized data necessary to conduct the audit;</t>
  </si>
  <si>
    <t>confirmation that any reasonable costs incurred by the Proponent as a result of supporting the audit will not be charged to CMHC or to the independent auditor;</t>
  </si>
  <si>
    <t>confirmation the Proponent will provide a credit to CMHC to cover the third party fees related to auditing the benefits plan and if this credit is ongoing or one-time. Also specify any maximums applicable to such credits;</t>
  </si>
  <si>
    <t>Describe the flexibility in the pay processing dates:</t>
  </si>
  <si>
    <t>describe the System’s ability to set-up deductions with appropriate effective dates (historical, current, and future), including whether or not it is possible to set a goal (i.e. monthly limit/ceiling) for deductions;</t>
  </si>
  <si>
    <t>describe the Systems ability to process future dated earning and deduction changes;</t>
  </si>
  <si>
    <t>confirm the cut-off time for payroll processing (i.e. what is the latest date/time CMHC can make payroll changes prior to a pay being finalized);</t>
  </si>
  <si>
    <t>describe how the System handles garnishments;</t>
  </si>
  <si>
    <t>confirm that all cheques, pay statements, and all other payroll output will be provided in a manner to preserve confidentiality, clearly identifying the recipient;</t>
  </si>
  <si>
    <t>describe the procedures for payroll corrections;</t>
  </si>
  <si>
    <t>describe how pay and deductions are adjusted retro-actively, including correct calculation of pension ;</t>
  </si>
  <si>
    <t>describe your project management process for annual year-end changes and processing of applicable systems updates;</t>
  </si>
  <si>
    <t>describe the year end reporting process, including the production of summaries, tax forms such as T4s, T4As, RL1s, and other required forms documents. Specifically, explain the Proponent/client responsibilities for the year end and/or year begin process;</t>
  </si>
  <si>
    <t>describe how you support year-end adjustments, including taxable benefits, pension adjustments, time on reserve exemptions, and other reporting requirements, as applicable;</t>
  </si>
  <si>
    <t>please specify capacity and requirements to accept data from third-parties such as Benefits Administrator, Pension Administrator, and others, as required;</t>
  </si>
  <si>
    <t>outline your controls for meeting the established deadline for distributing tax forms;</t>
  </si>
  <si>
    <t>describe how tax forms are distributed to all employees;</t>
  </si>
  <si>
    <t>describe how you handle requests for duplicates and/or amended tax forms such as T4s, RL1s, etc.;</t>
  </si>
  <si>
    <t>describe how you establish annual payroll calendars and deadlines;</t>
  </si>
  <si>
    <t>describe how you process annual filing of Provincial tax levies and WCB, if applicable;</t>
  </si>
  <si>
    <t>explain how you complete the reconciliation of annual Pensionable and Insurable Earnings Review (PIER) reports;</t>
  </si>
  <si>
    <t>describe how employees access the System;</t>
  </si>
  <si>
    <t>explain if and how users can access their self-service home page and update tax forms, direct deposit, language preference, etc..;</t>
  </si>
  <si>
    <t>identify any features, functionality, or limitations of the System not referenced above;</t>
  </si>
  <si>
    <t>explain how employees can view/print earning statements, T4s, RLs, and other payroll related forms from self-service;</t>
  </si>
  <si>
    <t>can your System provide access to payroll related information in real time?;</t>
  </si>
  <si>
    <t>does your System have a mobile application that permits employees to access their payslips, tax slips, and other payroll related documentation?;</t>
  </si>
  <si>
    <t>Identify any limitations to the number of CMHC plan administrator users, or profiles that can access the portal.</t>
  </si>
  <si>
    <t>Describe how your System addresses role-based access.</t>
  </si>
  <si>
    <t>firewall that filters the required protocols and supports the logging of all access attempts;</t>
  </si>
  <si>
    <t>web server support of TLS/SSL and the use of encryption keys that are modified every two years at a minimum;</t>
  </si>
  <si>
    <t>secure authentication technology (i.e. token technology or user ID and password / password life and complexity);</t>
  </si>
  <si>
    <t>single Sign-on.</t>
  </si>
  <si>
    <t>backup power supply.</t>
  </si>
  <si>
    <t xml:space="preserve">regular auditing of all processes and reviews of Firewall rule sets; </t>
  </si>
  <si>
    <t>Provide the Service standards for the following criteria:</t>
  </si>
  <si>
    <t>list the proposed resources who will be responsible for this account on a day-to-day basis including level and title, applicable area of expertise, and provide a brief bio and qualifications (one page per resource);</t>
  </si>
  <si>
    <t>roles and responsibilities, including providing expert advice to CMHC team;</t>
  </si>
  <si>
    <t>process to ensure Proponent resources have reliability status and how resources are managed (hires, terminations, and accesses);</t>
  </si>
  <si>
    <t>time commitment to this account, and total caseload;</t>
  </si>
  <si>
    <t>language capabilities.</t>
  </si>
  <si>
    <t>Describe the employee service centre and how will this be utilized to support CMHC’s payroll administration:</t>
  </si>
  <si>
    <t>do you offer the availability of a toll-free/local telephone number with bilingual service representatives for members to call with inquiries?;</t>
  </si>
  <si>
    <t>what are hours of service for French and English?;</t>
  </si>
  <si>
    <t>what is the average waiting time for calls in French and in English?  In what locations?</t>
  </si>
  <si>
    <t>Describe the strategy to manage resources, including resource staffing, turnover management, training, keeping knowledge up to date, and ensure service center is adequately staffed to manage volumes.</t>
  </si>
  <si>
    <t>Describe your ability/process to manage employees impacted by the Indian Tax Act (process on being informed, impact on taxation exemption, etc.).</t>
  </si>
  <si>
    <t>Describe the Proponent's ability to meet bi-weekly to discuss on-going business and manage tracking of ongoing business/issues.</t>
  </si>
  <si>
    <t>contact Center - volume of work (i.e. calls, email, etc.);</t>
  </si>
  <si>
    <t>payroll accuracy;</t>
  </si>
  <si>
    <t>Service Level Agreements Results;</t>
  </si>
  <si>
    <t>list of individuals with system access for various systems (internal and at CMHC);</t>
  </si>
  <si>
    <t>System and Organization Controls (SOC) reports and bridge letter;</t>
  </si>
  <si>
    <t>Describe how the Proponent will be readily available to participate and/or attend meetings with CMHC, as and when required.</t>
  </si>
  <si>
    <t xml:space="preserve">Vendor Diversity:                                                                                                  </t>
  </si>
  <si>
    <t xml:space="preserve">indicate whether you have a supplier diversity program in place; </t>
  </si>
  <si>
    <t>Outline how CMHC’s account would be handled by the Proponent to ensure it receives cost-effective, prompt, personal, efficient, and high-quality service.</t>
  </si>
  <si>
    <t>Provide a brief description of your organization, including an organizational diagram (overview and history).</t>
  </si>
  <si>
    <t xml:space="preserve">The Proponent must provide three (3) references from clients who have obtained comparable goods or services similar to those requested in this RFP from the proponent in the last three (3) years. Proponents must complete the References Form set out in Appendix F of this RFP according to the instructions contained in the form. </t>
  </si>
  <si>
    <r>
      <t>Describe your ability to set up and establish discrete subsidiaries</t>
    </r>
    <r>
      <rPr>
        <sz val="11"/>
        <color rgb="FFFF0000"/>
        <rFont val="Calibri"/>
        <family val="2"/>
        <scheme val="minor"/>
      </rPr>
      <t>.</t>
    </r>
  </si>
  <si>
    <t>Discuss the flexibility of your system to adapt to future needs.</t>
  </si>
  <si>
    <t>Describe the process of product enhancement. How is client input solicited and prioritized?</t>
  </si>
  <si>
    <r>
      <t>Describe your overall implementation strategy and process</t>
    </r>
    <r>
      <rPr>
        <sz val="11"/>
        <color rgb="FFFF0000"/>
        <rFont val="Calibri"/>
        <family val="2"/>
        <scheme val="minor"/>
      </rPr>
      <t>.</t>
    </r>
  </si>
  <si>
    <r>
      <t>Describe your project management approach</t>
    </r>
    <r>
      <rPr>
        <sz val="11"/>
        <color rgb="FFFF0000"/>
        <rFont val="Calibri"/>
        <family val="2"/>
        <scheme val="minor"/>
      </rPr>
      <t>.</t>
    </r>
  </si>
  <si>
    <r>
      <t>Describe the approach to identifying, managing, mitigating, and tracking project risks</t>
    </r>
    <r>
      <rPr>
        <sz val="11"/>
        <color rgb="FFFF0000"/>
        <rFont val="Calibri"/>
        <family val="2"/>
        <scheme val="minor"/>
      </rPr>
      <t>.</t>
    </r>
  </si>
  <si>
    <r>
      <t>Describe your testing and quality assurance methodology</t>
    </r>
    <r>
      <rPr>
        <sz val="11"/>
        <color rgb="FFFF0000"/>
        <rFont val="Calibri"/>
        <family val="2"/>
        <scheme val="minor"/>
      </rPr>
      <t>.</t>
    </r>
  </si>
  <si>
    <t>Explain how you will manage CMHC specific deductions and allowances (i.e. life insurance, United Way, Union dues, recreational clubs, pension remittances, etc.) which impact gross to net calculations, remittances to third-parties or other taxable benefits.</t>
  </si>
  <si>
    <t>describe how are prorated payments calculated (calculated on a daily or percentage basis), when employees leave in the middle of a pay period, or are on a leave of absence with reduced salary but continue to pay full pension contributions;</t>
  </si>
  <si>
    <t>backup communication lines;</t>
  </si>
  <si>
    <t>backup application;</t>
  </si>
  <si>
    <t>backup database;</t>
  </si>
  <si>
    <t>backup hardware;</t>
  </si>
  <si>
    <t>Provide evidence there is a separate disaster recovery facility in a different location from the Proponent’s primary production site to provide full backup and timely resumption of processing for critical Systems; there is a disaster recovery plan, tested at least annually with established recovery teams; a set of disaster recovery protocols are defined.</t>
  </si>
  <si>
    <t>Describe how costs related to System updates or improvements are managed and/or changed to clients. Please include a description of your release management process for deploying changes or enhancements to the site, such as: technical improvements, legislated changes, client specific amendments to plans, online tools, resources, etc. 
(E.x. - Is there a frequency for updates or improvements? Are clients required to opt in? Are transitioned to newest versions of Systems and tools when released)</t>
  </si>
  <si>
    <t>Confirm if you currently employ security Systems and procedures, such as:</t>
  </si>
  <si>
    <t xml:space="preserve">Indicate if there is redundancy in all Systems supporting your production environment, including but not limited to:	</t>
  </si>
  <si>
    <t xml:space="preserve">Do you rely on other Systems, such as Office software (Excel, Word, Access) or others, for the delivery of payroll administration services? 	</t>
  </si>
  <si>
    <t>If you answered Yes above, describe what part of your services would be delivered from those other Systems and identify which System or software is used.</t>
  </si>
  <si>
    <t>Please explain how your System's event logging is integrated with Security Information and Event Management services (SIEM) to leverage incident response processes.</t>
  </si>
  <si>
    <t>Confirm that System data is stored at rest in Canada at all times. (Data must reside in Canada during all stages of all processes.)</t>
  </si>
  <si>
    <t>Confirm that the System places appropriate Protected Level B security measures and procedures to protect the confidentiality, integrity and availability (CIA) of CMHC data.</t>
  </si>
  <si>
    <t>Provide a summary of programs that are in place to respond to privacy incidents.</t>
  </si>
  <si>
    <t>confirm that in special circumstances, your solution offers the ability to print materials like T4s, etc.;</t>
  </si>
  <si>
    <t>Describe how you will meet all of CMHC’s requirements set out in Appendix C, as well as Sections A, D, and E.</t>
  </si>
  <si>
    <t>ongoing cases</t>
  </si>
  <si>
    <t xml:space="preserve">In the document, you'll find following tabs: </t>
  </si>
  <si>
    <t>TECHNICAL REQUIREMENTS</t>
  </si>
  <si>
    <t>FUNCTIONAL REQUIREMENTS</t>
  </si>
  <si>
    <t>FILE &amp; REPORTING REQS</t>
  </si>
  <si>
    <t>CREDENTIALS, SERVICE, VALUE</t>
  </si>
  <si>
    <t>IMPLEMENTATION &amp; FUTURE PLANS</t>
  </si>
  <si>
    <r>
      <t xml:space="preserve">Each </t>
    </r>
    <r>
      <rPr>
        <sz val="11"/>
        <rFont val="Calibri"/>
        <family val="2"/>
      </rPr>
      <t>Proponent</t>
    </r>
    <r>
      <rPr>
        <sz val="11"/>
        <color rgb="FF000000"/>
        <rFont val="Calibri"/>
        <family val="2"/>
      </rPr>
      <t xml:space="preserve"> should provide a response to each Rated Criteria (in this worksheet) in its proposal in the </t>
    </r>
    <r>
      <rPr>
        <u/>
        <sz val="11"/>
        <color rgb="FF000000"/>
        <rFont val="Calibri"/>
        <family val="2"/>
      </rPr>
      <t>same order</t>
    </r>
    <r>
      <rPr>
        <sz val="11"/>
        <color rgb="FF000000"/>
        <rFont val="Calibri"/>
        <family val="2"/>
      </rPr>
      <t xml:space="preserve"> and </t>
    </r>
    <r>
      <rPr>
        <u/>
        <sz val="11"/>
        <color rgb="FF000000"/>
        <rFont val="Calibri"/>
        <family val="2"/>
      </rPr>
      <t>format</t>
    </r>
    <r>
      <rPr>
        <sz val="11"/>
        <color rgb="FF000000"/>
        <rFont val="Calibri"/>
        <family val="2"/>
      </rPr>
      <t xml:space="preserve"> as listed herein. Minimum font size 11.  </t>
    </r>
  </si>
  <si>
    <r>
      <t xml:space="preserve">Describe how you meet a Recovery Point Objective (RPO) of 48 hours. 
</t>
    </r>
    <r>
      <rPr>
        <i/>
        <sz val="8"/>
        <rFont val="Calibri"/>
        <family val="2"/>
      </rPr>
      <t>RPO is defined as the maximum amount of hours of data loss without a significant impact on operations and department.</t>
    </r>
    <r>
      <rPr>
        <sz val="11"/>
        <rFont val="Calibri"/>
        <family val="2"/>
      </rPr>
      <t xml:space="preserve"> </t>
    </r>
  </si>
  <si>
    <r>
      <t xml:space="preserve">Describe how you meet a Recovery Time Objective (RTO) of 4 hours. 
</t>
    </r>
    <r>
      <rPr>
        <i/>
        <sz val="8"/>
        <rFont val="Calibri"/>
        <family val="2"/>
      </rPr>
      <t>RTO is defined as the period of time following an outage incident within which services must be resumed.</t>
    </r>
  </si>
  <si>
    <t>The Proponent's established processes must identify elevated levels of technology and cyber risk and how the Proponent mitigates risk, notably in the following areas:  access management, data security and protection.</t>
  </si>
  <si>
    <r>
      <t>For the payroll processing portion</t>
    </r>
    <r>
      <rPr>
        <b/>
        <sz val="11"/>
        <rFont val="Calibri"/>
        <family val="2"/>
        <scheme val="minor"/>
      </rPr>
      <t xml:space="preserve"> </t>
    </r>
    <r>
      <rPr>
        <sz val="11"/>
        <rFont val="Calibri"/>
        <family val="2"/>
        <scheme val="minor"/>
      </rPr>
      <t xml:space="preserve">of your solution, describe the following: </t>
    </r>
  </si>
  <si>
    <t>o   Hours (standard, variable)</t>
  </si>
  <si>
    <t>administration of individual and mass salary, benefits, or other pay related changes;</t>
  </si>
  <si>
    <t>describe the process for off-cycle payments and ROEs;</t>
  </si>
  <si>
    <t>explain the steps required to make a correction to payroll errors (i.e. underpayment, taxable benefits, non-pay impacting updates, etc…);</t>
  </si>
  <si>
    <t>explain how the process for retroactive pay calculations and payments functions, including any systems or automatic processes;</t>
  </si>
  <si>
    <t>describe the ability to make off-cycle pay runs, outside of the pre-established regular payment schedule;</t>
  </si>
  <si>
    <t>can your System be used to access and print policy documents or payroll related information?;</t>
  </si>
  <si>
    <t>Describe the process to respond to government inquiries, audits, and reconciliations by providing the required data, analysis, and documentation.</t>
  </si>
  <si>
    <t>Identify any reports that would be produced outside of the Administrator site (i.e. pay registers, etc.…)?</t>
  </si>
  <si>
    <t xml:space="preserve">Detail any existing compliance with Government of Canada Security Requirements, including Organization Security Screening, and Personnel Security Screening with the Contract Security Program (CSP).  </t>
  </si>
  <si>
    <t>Detail any financial ratings (e.g. Moody’s, Standard &amp; Poor, AM Best, etc.) and provide the latest assessment of your financial strength and claims paying ability. Specify any changes that have been made to these ratings over the last 24 months.</t>
  </si>
  <si>
    <t>Provide a summary of your service delivery model, and if you are proposing joint services from multiple vendors, please identify the parties involved and describe how processes/services will be coordinated and delivered in a seamless fashion.</t>
  </si>
  <si>
    <t>related experience on accounts of similar size, nature, and complexity;</t>
  </si>
  <si>
    <r>
      <t xml:space="preserve">indicate whether the Proponent considers itself a diverse supplier. 
</t>
    </r>
    <r>
      <rPr>
        <i/>
        <sz val="9"/>
        <rFont val="Calibri"/>
        <family val="2"/>
        <scheme val="minor"/>
      </rPr>
      <t>A diverse supplier is defined as an organization that is owned and controlled by at least 51% of individual(s) who are considered: women, indigenous people, LGBTQ2+, persons with disabilities and visible minorities. If so, indicate whether your organization is a certified diverse supplier and provide certification details.</t>
    </r>
  </si>
  <si>
    <t xml:space="preserve">Describe which top three (3) other related services you would like to propose to provide CMHC. (These services could be value add at no additional cost to CMHC, or services that you can offer at special pricing.) </t>
  </si>
  <si>
    <t xml:space="preserve">Provide a detailed Implementation/Transition Plan and project schedule, including estimates of person-days for each of the key individuals proposed. Clearly describe all deliverables that would be expected, along with resource-commitment expectations for both the CMHC and your company. </t>
  </si>
  <si>
    <t xml:space="preserve">confirmation that individuals proposed in the Implementation/Transition Plan will be available for the duration of their respective projects; </t>
  </si>
  <si>
    <t>name, roles and responsibilities, education/qualifications, relevant experience, and number of years of experience of the Implementation Manager;</t>
  </si>
  <si>
    <t>roles and responsibilities of the other key team members;</t>
  </si>
  <si>
    <t>how the Implementation/Transition Plan will be managed (e.g. scheduling, budget, status, etc.);</t>
  </si>
  <si>
    <t>how resourcing risk will be mitigated and how changes to resourcing will be made, if necessary;</t>
  </si>
  <si>
    <t>how quality of service issues will be resolved;</t>
  </si>
  <si>
    <t>Confirm that during implementation, CMHC administrators will have access to a testing environment.</t>
  </si>
  <si>
    <t xml:space="preserve">Provide the project plan for the transition from the current payroll provider to the Proponent’s payroll System solution, including key steps and milestones. </t>
  </si>
  <si>
    <t xml:space="preserve">Describe the process during the “black-out period". (I.e. the period between the time incumbent vendor stops performing the administration and the go live date.) </t>
  </si>
  <si>
    <t xml:space="preserve">Identify any support required from third parties during the implementation period, including the required expertise, efforts required from their part, and the expected timeframe for support. </t>
  </si>
  <si>
    <t xml:space="preserve">Describe your testing plan to ensure the accuracy and completeness of data, as well as the accuracy of calculations and forms. </t>
  </si>
  <si>
    <t>Describe your User Acceptance (UA) process.</t>
  </si>
  <si>
    <t>providing a training plan and schedule for all stakeholder groups;</t>
  </si>
  <si>
    <t>providing a sample of your training materials;</t>
  </si>
  <si>
    <t xml:space="preserve">providing a brief overview of the training for all categories of users. (I.e. key system administrators, payroll and HR users, employees and managers.); </t>
  </si>
  <si>
    <t xml:space="preserve">confirming that all training documentation will be provided in both official languages, in an editable format (i.e. MS Word, PowerPoint) and/or online, and will include: </t>
  </si>
  <si>
    <t>general reference materials (i.e. system administrator and user guides, etc.), including:</t>
  </si>
  <si>
    <t xml:space="preserve">how to/quick steps documents; </t>
  </si>
  <si>
    <t xml:space="preserve">Frequently Asked Questions (FAQ); </t>
  </si>
  <si>
    <t>classroom training material, including presenter slides and supporting narrative materials, handouts, delivery scripts for online demonstrations, and training environments for examples and exercises;</t>
  </si>
  <si>
    <t>confirmation of your ability to conduct employee webinar sessions in English and French as required (e.g. orientation sessions, live demos, etc.)</t>
  </si>
  <si>
    <t xml:space="preserve">Describe your communication strategy, including: </t>
  </si>
  <si>
    <t xml:space="preserve">proposed pre-implementation communication plans to employees, including  timelines and themes; </t>
  </si>
  <si>
    <t>at which points during the implementation employees receive project updates and news;</t>
  </si>
  <si>
    <t>post-implementation communication strategies for employees to ensure that they are aware of the services and tools available, including documentation, brochures, emails, etc.;</t>
  </si>
  <si>
    <t>examples of employee template communication pieces, including company and project introduction, milestone and timeline updates, FAQ’s, etc;</t>
  </si>
  <si>
    <t>confirmation that all communication pieces will be provided in both official languages, in an editable format. (I.e. MS Word, PowerPoint, etc.)</t>
  </si>
  <si>
    <t>Which functionality does not currently exist and will need to be developed to meet CMHC’s requirements? How will this affect the implementation?  Please outline the development process and potential implications.</t>
  </si>
  <si>
    <t xml:space="preserve">Describe your commitment to future planning, including:  </t>
  </si>
  <si>
    <t>Strategic objectives regarding outsourcing and administration;</t>
  </si>
  <si>
    <t>Research and development budget.</t>
  </si>
  <si>
    <t xml:space="preserve">Describe your process for remaining up to date on legistlative changes and how you plan to communicate any relevant updates. </t>
  </si>
  <si>
    <t>Describe the specific advantages of working with your company. (Please limit your answer to 250 words or less.)</t>
  </si>
  <si>
    <t>PROPONENT CREDENTIALS</t>
  </si>
  <si>
    <t>SERVICE QUALITY &amp; ON-GOING SUPPORT</t>
  </si>
  <si>
    <t>VALUE ADDED SERVICES</t>
  </si>
  <si>
    <t>IMPLEMENTATION &amp; PLANING REQUIREMENTS</t>
  </si>
  <si>
    <t>FUTURE PLANS &amp; OTHER INFORMATION</t>
  </si>
  <si>
    <t>Section 
% Total</t>
  </si>
  <si>
    <t>Sub-Section 
% Total 
(If Applicable)</t>
  </si>
  <si>
    <t xml:space="preserve"># of Requirements </t>
  </si>
  <si>
    <t>NA</t>
  </si>
  <si>
    <t>Weight</t>
  </si>
  <si>
    <t>Compliant with the Rated Criteria - YES/NO/NA</t>
  </si>
  <si>
    <t>Notes</t>
  </si>
  <si>
    <t>Criteria weight equal in this subsection</t>
  </si>
  <si>
    <t>Total Weighting</t>
  </si>
  <si>
    <t>Criteria weight is equal in this subsection</t>
  </si>
  <si>
    <t>Describe how personal information is retained for no longer than legally-required periods to fulfill the stated purposes, unless a law or regulation specifically requires otherwise, and is stored securely.</t>
  </si>
  <si>
    <t>Confirm your System can retrieve data from CMHC’s sytems. (E.x. - SuccessFactors, D365, HRIS, etc.)</t>
  </si>
  <si>
    <r>
      <t xml:space="preserve">Describe your ability to meet CMHC's security controls and procedures for Protected B information to protect the Confidentiality, Integrity and Availability (CIA) of any data of CMHC and its sub-licensees residing on hardware within the Proponent’s possession or control.
</t>
    </r>
    <r>
      <rPr>
        <sz val="8"/>
        <rFont val="Calibri"/>
        <family val="2"/>
      </rPr>
      <t>Protected B information is defined as assets that, if compromised, could cause serious injury to an individual, organization or government.</t>
    </r>
  </si>
  <si>
    <t xml:space="preserve">Confirm if CMHC implementation will be launched on the Proponent's latest version. </t>
  </si>
  <si>
    <t>Confirm that the System segments and separates information based on sensitivity of information, in alignment with ITSG‑22 and ITSG‑38.</t>
  </si>
  <si>
    <t xml:space="preserve">Demonstrate your solution's ability to develop and implement a Security Policy that includes: </t>
  </si>
  <si>
    <t>processes around the management of prohibited storage, use and access to any information for any purpose other than for the original intent of the transfer.</t>
  </si>
  <si>
    <t>Demonstrate your solution's ability to employ Firewall technology to filter the required protocols and log all access attempts.</t>
  </si>
  <si>
    <t>Demonstrate your ability to place appropriate Secret Level security Systems and procedures to protect the confidentiality, integrity and availability (CIA) of any data of CMHC and its sub-licensees residing on hardware within the Proponent’s possession or control.</t>
  </si>
  <si>
    <t>Confirm your solution's ability to manage passwords and secrets (for integration patterns) using an approved and authorized secrets manager (e.g. Azure Key Management) or Privileged Account Management (PAM) solution (e.g. CyberArk).</t>
  </si>
  <si>
    <t>Demonstrate your ability to design, implement and maintain continuous security detection capabilities to enable monitoring, alerting, and facilitate forensic cyber security incident investigations.</t>
  </si>
  <si>
    <t>Provide details regarding your Privacy Program and/or a Privacy Policy.</t>
  </si>
  <si>
    <t>Provide a detailed summary of how clear roles and responsibilities are established for technology and cyber controls.</t>
  </si>
  <si>
    <t>explain if and how the "landing page" can be customized to incorporate the CMHC's  branding, with frequently used forms and tools;</t>
  </si>
  <si>
    <t>Include examples of your 'out of the box' reports with your proposal. Indicate a list of reports that you can provide at no additional charge. Also indicate whether or not the reports can be obtained electronically (Excel, etc.) and any associated charges.</t>
  </si>
  <si>
    <t>the processes for calculation and processing of leaves with supplemental plans and/or reduced rates of pay;</t>
  </si>
  <si>
    <t>confirm that all payments will be made to individual employees via direct deposit or cheque, as required, and that pay statements will be provided electronically  via the System;</t>
  </si>
  <si>
    <t>how the transmission options for accepting special payment requests through various electronic file formats (direct and manual) functions. The Proponent may also be required to produce cheques for third party payees. (I.e. legal cabinet, financial institution, etc.)</t>
  </si>
  <si>
    <t>Confirm your System's ability to obtain, update, maintain, and protect employee personal information, such as:</t>
  </si>
  <si>
    <t>Describe your approach for maintaining and updating employee tax exemptions, including the ability for employees to make updates online.</t>
  </si>
  <si>
    <r>
      <t>Explain how you ensure compliance</t>
    </r>
    <r>
      <rPr>
        <b/>
        <sz val="11"/>
        <rFont val="Calibri"/>
        <family val="2"/>
        <scheme val="minor"/>
      </rPr>
      <t xml:space="preserve"> </t>
    </r>
    <r>
      <rPr>
        <sz val="11"/>
        <rFont val="Calibri"/>
        <family val="2"/>
        <scheme val="minor"/>
      </rPr>
      <t xml:space="preserve">with all Federal, Provincial, and Territorial legislation which affect any "gross to net" calculations, remittances, or taxable benefits </t>
    </r>
  </si>
  <si>
    <t>Describe how and when you will create and submit GL files and reports to CMHC for all statutory and optional deductions.</t>
  </si>
  <si>
    <t xml:space="preserve">Briefly describe the process and treatment: </t>
  </si>
  <si>
    <t>Describe the process for data management, including retention, and disposition.  The Proponent is expected to maintain copies of cheques and taxation slips for a minimum of 7 years or legislative requirements.</t>
  </si>
  <si>
    <t>Describe the System and data audit and reporting processes. How will CMHC be informed of the results affecting CMHC employees?</t>
  </si>
  <si>
    <t>Describe your ongoing communication plan to ensure employees are made aware of changes or enhancements to the services and tools available to them post implementation and provide examples of the standard documentation/brochures/emails that are used;</t>
  </si>
  <si>
    <t>Breifly describe the three (3) key advantages of your System and its competitive advantages in the industry. Highlight key functional, service, and technical advantages that will differentiate you from the competition. (Please limit your answer to 500 words or less.)</t>
  </si>
  <si>
    <t>Total</t>
  </si>
  <si>
    <t>describe how you will be responsible for the funding of Federal, Provincial, Territorial, and Health taxes for CMHC and will also be responsible for remitting statutory deductions;</t>
  </si>
  <si>
    <t>Describe how you manage the creation of new earning or deduction codes, mapping with existing pay codes, to ensure that inter-related tax, deductions, and remittances are implemented and documented.</t>
  </si>
  <si>
    <t>o   Employee Number</t>
  </si>
  <si>
    <t>o   Responsibility Centre Number</t>
  </si>
  <si>
    <t>o   Employee Name</t>
  </si>
  <si>
    <t>o   Preferred language of correspondence</t>
  </si>
  <si>
    <t>o   Social Insurance Number</t>
  </si>
  <si>
    <t>o   Pay Scale (employee level)</t>
  </si>
  <si>
    <t>o   Tax Province</t>
  </si>
  <si>
    <t>o   Province of Residence</t>
  </si>
  <si>
    <t>o   Address (residence)</t>
  </si>
  <si>
    <t>o   Personal Tax Exemption</t>
  </si>
  <si>
    <t>o   Employment Insurance Indicator</t>
  </si>
  <si>
    <t>o   Hire Date</t>
  </si>
  <si>
    <t>o   Date of Birth</t>
  </si>
  <si>
    <t>o   Banking Information</t>
  </si>
  <si>
    <t>o   Employment Category (regular, contract, casual, pensioner)</t>
  </si>
  <si>
    <t>o   Provide a list of the other data that is normally captured</t>
  </si>
  <si>
    <r>
      <t>Describe the functionality of Employee Self-service portion</t>
    </r>
    <r>
      <rPr>
        <b/>
        <sz val="11"/>
        <rFont val="Calibri"/>
        <family val="2"/>
        <scheme val="minor"/>
      </rPr>
      <t xml:space="preserve"> </t>
    </r>
    <r>
      <rPr>
        <sz val="11"/>
        <rFont val="Calibri"/>
        <family val="2"/>
        <scheme val="minor"/>
      </rPr>
      <t xml:space="preserve">of your System solution: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</si>
</sst>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name val="Calibri"/>
      <family val="2"/>
      <scheme val="minor"/>
    </font>
    <font>
      <sz val="11"/>
      <name val="Calibri"/>
      <family val="2"/>
      <scheme val="minor"/>
    </font>
    <font>
      <sz val="11"/>
      <name val="Calibri"/>
      <family val="2"/>
    </font>
    <font>
      <b/>
      <sz val="14"/>
      <color theme="1"/>
      <name val="Calibri"/>
      <family val="2"/>
      <scheme val="minor"/>
    </font>
    <font>
      <sz val="11"/>
      <color rgb="FF00B050"/>
      <name val="Calibri"/>
      <family val="2"/>
      <scheme val="minor"/>
    </font>
    <font>
      <b/>
      <sz val="11"/>
      <color theme="1"/>
      <name val="Calibri"/>
      <family val="2"/>
      <scheme val="minor"/>
    </font>
    <font>
      <sz val="11"/>
      <name val="Arial"/>
      <family val="2"/>
    </font>
    <font>
      <b/>
      <sz val="14"/>
      <name val="Calibri"/>
      <family val="2"/>
      <scheme val="minor"/>
    </font>
    <font>
      <b/>
      <i/>
      <sz val="11"/>
      <name val="Calibri"/>
      <family val="2"/>
      <scheme val="minor"/>
    </font>
    <font>
      <sz val="11"/>
      <color rgb="FF000000"/>
      <name val="Calibri"/>
      <family val="2"/>
      <scheme val="minor"/>
    </font>
    <font>
      <b/>
      <sz val="11"/>
      <color rgb="FF000000"/>
      <name val="Calibri"/>
      <family val="2"/>
      <scheme val="minor"/>
    </font>
    <font>
      <b/>
      <sz val="11"/>
      <color rgb="FF00B050"/>
      <name val="Calibri"/>
      <family val="2"/>
      <scheme val="minor"/>
    </font>
    <font>
      <sz val="11"/>
      <color theme="4"/>
      <name val="Calibri"/>
      <family val="2"/>
      <scheme val="minor"/>
    </font>
    <font>
      <sz val="10"/>
      <color rgb="FF000000"/>
      <name val="Arial"/>
      <family val="2"/>
    </font>
    <font>
      <sz val="11"/>
      <color rgb="FF000000"/>
      <name val="Calibri"/>
      <family val="2"/>
    </font>
    <font>
      <u/>
      <sz val="11"/>
      <color rgb="FF000000"/>
      <name val="Calibri"/>
      <family val="2"/>
    </font>
    <font>
      <b/>
      <u/>
      <sz val="14"/>
      <color theme="1"/>
      <name val="Calibri"/>
      <family val="2"/>
      <scheme val="minor"/>
    </font>
    <font>
      <sz val="12"/>
      <name val="Calibri"/>
      <family val="2"/>
      <scheme val="minor"/>
    </font>
    <font>
      <b/>
      <sz val="24"/>
      <color theme="1"/>
      <name val="Calibri"/>
      <family val="2"/>
      <scheme val="minor"/>
    </font>
    <font>
      <sz val="11"/>
      <color rgb="FFFF0000"/>
      <name val="Calibri"/>
      <family val="2"/>
      <scheme val="minor"/>
    </font>
    <font>
      <i/>
      <sz val="11"/>
      <color rgb="FF000000"/>
      <name val="Calibri"/>
      <family val="2"/>
      <scheme val="minor"/>
    </font>
    <font>
      <u/>
      <sz val="11"/>
      <color theme="10"/>
      <name val="Calibri"/>
      <family val="2"/>
      <scheme val="minor"/>
    </font>
    <font>
      <i/>
      <sz val="8"/>
      <name val="Calibri"/>
      <family val="2"/>
    </font>
    <font>
      <i/>
      <sz val="9"/>
      <name val="Calibri"/>
      <family val="2"/>
      <scheme val="minor"/>
    </font>
    <font>
      <b/>
      <sz val="11"/>
      <color theme="0"/>
      <name val="Calibri"/>
      <family val="2"/>
      <scheme val="minor"/>
    </font>
    <font>
      <sz val="11"/>
      <color rgb="FF00B0F0"/>
      <name val="Calibri"/>
      <family val="2"/>
      <scheme val="minor"/>
    </font>
    <font>
      <sz val="8"/>
      <name val="Calibri"/>
      <family val="2"/>
    </font>
    <font>
      <sz val="10"/>
      <name val="Arial"/>
      <family val="2"/>
    </font>
    <font>
      <sz val="11"/>
      <name val="Courier New"/>
      <family val="3"/>
    </font>
    <font>
      <sz val="11"/>
      <name val="Symbol"/>
      <family val="1"/>
      <charset val="2"/>
    </font>
    <font>
      <sz val="12"/>
      <name val="Courier New"/>
      <family val="3"/>
    </font>
  </fonts>
  <fills count="11">
    <fill>
      <patternFill patternType="none"/>
    </fill>
    <fill>
      <patternFill patternType="gray125"/>
    </fill>
    <fill>
      <patternFill patternType="solid">
        <fgColor theme="6"/>
        <bgColor theme="6"/>
      </patternFill>
    </fill>
    <fill>
      <patternFill patternType="solid">
        <fgColor theme="2" tint="-0.249977111117893"/>
        <bgColor indexed="64"/>
      </patternFill>
    </fill>
    <fill>
      <patternFill patternType="solid">
        <fgColor theme="0" tint="-4.9989318521683403E-2"/>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59999389629810485"/>
        <bgColor indexed="64"/>
      </patternFill>
    </fill>
    <fill>
      <patternFill patternType="solid">
        <fgColor theme="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22" fillId="0" borderId="0" applyNumberFormat="0" applyFill="0" applyBorder="0" applyAlignment="0" applyProtection="0"/>
  </cellStyleXfs>
  <cellXfs count="172">
    <xf numFmtId="0" fontId="0" fillId="0" borderId="0" xfId="0"/>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top" wrapText="1"/>
    </xf>
    <xf numFmtId="0" fontId="0" fillId="0" borderId="1" xfId="0" applyBorder="1" applyAlignment="1">
      <alignment horizontal="center" vertical="center"/>
    </xf>
    <xf numFmtId="0" fontId="0" fillId="0" borderId="1" xfId="0" applyBorder="1"/>
    <xf numFmtId="0" fontId="3" fillId="0" borderId="1" xfId="0" applyFont="1" applyBorder="1" applyAlignment="1">
      <alignment horizontal="left" vertical="center" wrapText="1"/>
    </xf>
    <xf numFmtId="0" fontId="5" fillId="0" borderId="1" xfId="0" applyFont="1" applyBorder="1"/>
    <xf numFmtId="0" fontId="2" fillId="0" borderId="0" xfId="0" applyFont="1" applyAlignment="1">
      <alignment vertical="top" wrapText="1"/>
    </xf>
    <xf numFmtId="0" fontId="2" fillId="0" borderId="1" xfId="0" applyFont="1" applyBorder="1" applyAlignment="1">
      <alignment vertical="center" wrapText="1"/>
    </xf>
    <xf numFmtId="0" fontId="2" fillId="0" borderId="0" xfId="0" applyFont="1" applyAlignment="1">
      <alignment vertical="center" wrapText="1"/>
    </xf>
    <xf numFmtId="0" fontId="1" fillId="0" borderId="0" xfId="0" applyFont="1" applyAlignment="1">
      <alignment vertical="center"/>
    </xf>
    <xf numFmtId="0" fontId="9" fillId="0" borderId="0" xfId="0" applyFont="1" applyAlignment="1">
      <alignment vertical="center"/>
    </xf>
    <xf numFmtId="0" fontId="2" fillId="0" borderId="0" xfId="0" applyFont="1" applyAlignment="1">
      <alignment horizontal="left" vertical="top" wrapText="1" indent="2"/>
    </xf>
    <xf numFmtId="0" fontId="1" fillId="2" borderId="1" xfId="0" applyFont="1" applyFill="1" applyBorder="1" applyAlignment="1">
      <alignment horizontal="justify" vertical="center" wrapText="1"/>
    </xf>
    <xf numFmtId="0" fontId="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0" borderId="0" xfId="0" applyAlignment="1">
      <alignment horizontal="left" vertical="center"/>
    </xf>
    <xf numFmtId="0" fontId="2" fillId="0" borderId="1" xfId="0" applyFont="1" applyBorder="1" applyAlignment="1">
      <alignment horizontal="left" vertical="top" wrapText="1" indent="2"/>
    </xf>
    <xf numFmtId="0" fontId="5"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0" fontId="0" fillId="0" borderId="1" xfId="0" applyBorder="1" applyAlignment="1">
      <alignment vertical="center" wrapText="1"/>
    </xf>
    <xf numFmtId="0" fontId="13" fillId="0" borderId="1" xfId="0" applyFont="1" applyBorder="1"/>
    <xf numFmtId="0" fontId="2" fillId="0" borderId="1" xfId="0" applyFont="1" applyBorder="1" applyAlignment="1">
      <alignment horizontal="left" vertical="center" wrapText="1"/>
    </xf>
    <xf numFmtId="0" fontId="13" fillId="0" borderId="1" xfId="0" applyFont="1" applyBorder="1" applyAlignment="1">
      <alignment wrapText="1"/>
    </xf>
    <xf numFmtId="0" fontId="13" fillId="0" borderId="1" xfId="0" applyFont="1" applyBorder="1" applyAlignment="1">
      <alignment vertical="center" wrapText="1"/>
    </xf>
    <xf numFmtId="49" fontId="2"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15" fillId="0" borderId="0" xfId="0" applyFont="1" applyAlignment="1">
      <alignment horizontal="justify" vertical="center"/>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xf>
    <xf numFmtId="0" fontId="10" fillId="0" borderId="5" xfId="0" applyFont="1" applyBorder="1" applyAlignment="1">
      <alignment horizontal="left" vertical="top" wrapText="1"/>
    </xf>
    <xf numFmtId="0" fontId="0" fillId="0" borderId="2" xfId="0" applyBorder="1"/>
    <xf numFmtId="0" fontId="0" fillId="0" borderId="2" xfId="0" applyBorder="1" applyAlignment="1">
      <alignment vertical="top"/>
    </xf>
    <xf numFmtId="0" fontId="19" fillId="0" borderId="0" xfId="0" applyFont="1" applyAlignment="1">
      <alignment horizontal="center" vertical="center"/>
    </xf>
    <xf numFmtId="0" fontId="8" fillId="0" borderId="0" xfId="0" applyFont="1" applyAlignment="1">
      <alignment horizontal="center" vertical="center"/>
    </xf>
    <xf numFmtId="0" fontId="17" fillId="0" borderId="0" xfId="0" applyFont="1" applyAlignment="1">
      <alignment horizontal="center" vertical="center"/>
    </xf>
    <xf numFmtId="0" fontId="0" fillId="3" borderId="1" xfId="0" applyFill="1" applyBorder="1" applyAlignment="1">
      <alignment vertical="center"/>
    </xf>
    <xf numFmtId="0" fontId="0" fillId="0" borderId="1" xfId="0" applyBorder="1" applyAlignment="1">
      <alignment vertical="center"/>
    </xf>
    <xf numFmtId="49" fontId="2" fillId="3"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0" fillId="0" borderId="1" xfId="0" applyBorder="1" applyAlignment="1">
      <alignment horizontal="left" vertical="center" wrapText="1"/>
    </xf>
    <xf numFmtId="49" fontId="2" fillId="0" borderId="1" xfId="0" applyNumberFormat="1" applyFont="1" applyBorder="1" applyAlignment="1">
      <alignment horizontal="left" vertical="center" wrapText="1" indent="2"/>
    </xf>
    <xf numFmtId="0" fontId="0" fillId="0" borderId="1" xfId="0" applyBorder="1" applyAlignment="1">
      <alignment horizontal="left" vertical="center" wrapText="1" indent="2"/>
    </xf>
    <xf numFmtId="0" fontId="10" fillId="0" borderId="1" xfId="0" applyFont="1" applyBorder="1" applyAlignment="1">
      <alignment horizontal="left" vertical="center" wrapText="1" indent="2"/>
    </xf>
    <xf numFmtId="0" fontId="2" fillId="0" borderId="1" xfId="0" applyFont="1" applyBorder="1" applyAlignment="1">
      <alignment horizontal="left" vertical="center" wrapText="1" indent="2"/>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14" fillId="4" borderId="1" xfId="0" applyFont="1" applyFill="1" applyBorder="1" applyAlignment="1">
      <alignment horizontal="center" vertical="center" wrapText="1"/>
    </xf>
    <xf numFmtId="0" fontId="0" fillId="4" borderId="0" xfId="0" applyFill="1" applyAlignment="1">
      <alignment horizontal="center" vertical="center"/>
    </xf>
    <xf numFmtId="0" fontId="18" fillId="0" borderId="1" xfId="0" applyFont="1" applyBorder="1" applyAlignment="1">
      <alignment horizontal="left" vertical="center" wrapText="1"/>
    </xf>
    <xf numFmtId="0" fontId="0" fillId="5" borderId="0" xfId="0" applyFill="1" applyAlignment="1">
      <alignment vertical="center"/>
    </xf>
    <xf numFmtId="0" fontId="0" fillId="5" borderId="0" xfId="0" applyFill="1" applyAlignment="1">
      <alignment horizontal="left" vertical="center"/>
    </xf>
    <xf numFmtId="0" fontId="0" fillId="5" borderId="0" xfId="0" applyFill="1"/>
    <xf numFmtId="0" fontId="12" fillId="0" borderId="1" xfId="0" applyFont="1" applyBorder="1" applyAlignment="1">
      <alignment vertical="center"/>
    </xf>
    <xf numFmtId="0" fontId="12" fillId="0" borderId="1" xfId="0" applyFont="1" applyBorder="1" applyAlignment="1">
      <alignment vertical="center" wrapText="1"/>
    </xf>
    <xf numFmtId="0" fontId="13" fillId="0" borderId="1" xfId="0" applyFont="1" applyBorder="1" applyAlignment="1">
      <alignment vertical="center"/>
    </xf>
    <xf numFmtId="0" fontId="2" fillId="0" borderId="1" xfId="0" applyFont="1" applyFill="1" applyBorder="1" applyAlignment="1">
      <alignment horizontal="left" vertical="center" wrapText="1" indent="2"/>
    </xf>
    <xf numFmtId="0" fontId="2" fillId="0" borderId="3" xfId="0" applyFont="1" applyBorder="1" applyAlignment="1">
      <alignment horizontal="left" vertical="center" wrapText="1" indent="2"/>
    </xf>
    <xf numFmtId="0" fontId="0" fillId="0" borderId="0" xfId="0"/>
    <xf numFmtId="0" fontId="0" fillId="0" borderId="1" xfId="0" applyBorder="1" applyAlignment="1">
      <alignment horizontal="center" vertical="center"/>
    </xf>
    <xf numFmtId="0" fontId="0" fillId="0" borderId="1" xfId="0" applyBorder="1"/>
    <xf numFmtId="0" fontId="3" fillId="0" borderId="1" xfId="0" applyFont="1" applyBorder="1" applyAlignment="1">
      <alignment horizontal="left" vertical="center" wrapText="1"/>
    </xf>
    <xf numFmtId="0" fontId="5" fillId="0" borderId="1" xfId="0" applyFont="1" applyBorder="1"/>
    <xf numFmtId="0" fontId="10"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0" fillId="5" borderId="0" xfId="0" applyFill="1"/>
    <xf numFmtId="0" fontId="13" fillId="0" borderId="1" xfId="0" applyFont="1" applyBorder="1" applyAlignment="1">
      <alignment vertical="center"/>
    </xf>
    <xf numFmtId="0" fontId="0" fillId="6" borderId="1" xfId="0" applyFill="1" applyBorder="1" applyAlignment="1">
      <alignment horizontal="center" vertical="center"/>
    </xf>
    <xf numFmtId="0" fontId="0" fillId="6" borderId="1" xfId="0" applyFill="1" applyBorder="1"/>
    <xf numFmtId="0" fontId="2" fillId="0" borderId="1" xfId="0" applyFont="1" applyBorder="1" applyAlignment="1">
      <alignment horizontal="center" vertical="center"/>
    </xf>
    <xf numFmtId="0" fontId="26" fillId="0" borderId="1" xfId="0" applyFont="1" applyBorder="1" applyAlignment="1">
      <alignment horizontal="center" vertical="center"/>
    </xf>
    <xf numFmtId="0" fontId="13" fillId="0" borderId="1" xfId="0" applyFont="1" applyBorder="1"/>
    <xf numFmtId="0" fontId="0" fillId="0" borderId="1" xfId="0" applyBorder="1" applyAlignment="1">
      <alignment horizontal="center" vertical="center" wrapText="1"/>
    </xf>
    <xf numFmtId="9" fontId="0" fillId="7" borderId="1" xfId="0" applyNumberFormat="1" applyFill="1" applyBorder="1" applyAlignment="1">
      <alignment horizontal="center" vertical="center" wrapText="1"/>
    </xf>
    <xf numFmtId="0" fontId="5" fillId="0" borderId="1" xfId="0" applyFont="1" applyBorder="1" applyAlignment="1">
      <alignment vertical="center"/>
    </xf>
    <xf numFmtId="0" fontId="0" fillId="9" borderId="1" xfId="0" applyFill="1" applyBorder="1" applyAlignment="1">
      <alignment horizontal="center" vertical="center"/>
    </xf>
    <xf numFmtId="0" fontId="0" fillId="0" borderId="1" xfId="0" applyBorder="1" applyAlignment="1">
      <alignment horizontal="center"/>
    </xf>
    <xf numFmtId="0" fontId="6" fillId="0" borderId="1" xfId="0" applyFont="1" applyBorder="1" applyAlignment="1">
      <alignment horizontal="center" vertical="center"/>
    </xf>
    <xf numFmtId="0" fontId="2" fillId="0" borderId="0" xfId="0" applyFont="1" applyFill="1" applyAlignment="1">
      <alignment vertical="center" wrapText="1"/>
    </xf>
    <xf numFmtId="0" fontId="0" fillId="0" borderId="1" xfId="0" applyFill="1" applyBorder="1" applyAlignment="1">
      <alignment vertical="top"/>
    </xf>
    <xf numFmtId="0" fontId="22" fillId="0" borderId="1" xfId="1" applyFill="1" applyBorder="1" applyAlignment="1">
      <alignment horizontal="left" indent="2"/>
    </xf>
    <xf numFmtId="0" fontId="0" fillId="0" borderId="1" xfId="0" applyFill="1" applyBorder="1" applyAlignment="1">
      <alignment horizontal="center" vertical="center" wrapText="1"/>
    </xf>
    <xf numFmtId="0" fontId="22" fillId="0" borderId="1" xfId="1" applyFill="1" applyBorder="1" applyAlignment="1">
      <alignment horizontal="left" vertical="center" indent="2"/>
    </xf>
    <xf numFmtId="0" fontId="25"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0" fillId="0" borderId="1" xfId="0" applyFill="1" applyBorder="1" applyAlignment="1">
      <alignment horizontal="left" indent="4"/>
    </xf>
    <xf numFmtId="0" fontId="3"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justify" vertical="center"/>
    </xf>
    <xf numFmtId="0" fontId="2" fillId="0" borderId="1" xfId="0" applyFont="1" applyFill="1" applyBorder="1" applyAlignment="1">
      <alignment horizontal="justify" vertical="top"/>
    </xf>
    <xf numFmtId="0" fontId="2" fillId="0" borderId="1" xfId="0" applyFont="1" applyFill="1" applyBorder="1" applyAlignment="1">
      <alignment horizontal="left" vertical="center" wrapText="1"/>
    </xf>
    <xf numFmtId="0" fontId="0" fillId="10" borderId="1" xfId="0" applyFill="1" applyBorder="1" applyAlignment="1">
      <alignment horizontal="justify" vertical="center" wrapText="1"/>
    </xf>
    <xf numFmtId="0" fontId="0" fillId="10" borderId="1" xfId="0" applyFill="1" applyBorder="1"/>
    <xf numFmtId="0" fontId="6" fillId="10" borderId="1" xfId="0" applyFont="1" applyFill="1" applyBorder="1" applyAlignment="1">
      <alignment horizontal="center" vertical="center"/>
    </xf>
    <xf numFmtId="0" fontId="0" fillId="10" borderId="1" xfId="0" applyFill="1" applyBorder="1" applyAlignment="1">
      <alignment vertical="center"/>
    </xf>
    <xf numFmtId="0" fontId="0" fillId="10" borderId="1" xfId="0" applyFill="1" applyBorder="1" applyAlignment="1">
      <alignment horizontal="left" vertical="center" wrapText="1"/>
    </xf>
    <xf numFmtId="0" fontId="2" fillId="10" borderId="1" xfId="0" applyFont="1" applyFill="1" applyBorder="1" applyAlignment="1">
      <alignment horizontal="left" vertical="center" wrapText="1"/>
    </xf>
    <xf numFmtId="0" fontId="0" fillId="10" borderId="1" xfId="0" applyFill="1" applyBorder="1" applyAlignment="1">
      <alignment horizontal="center" vertical="center"/>
    </xf>
    <xf numFmtId="0" fontId="2" fillId="10" borderId="1" xfId="0" applyFont="1" applyFill="1" applyBorder="1" applyAlignment="1">
      <alignment vertical="center" wrapText="1"/>
    </xf>
    <xf numFmtId="0" fontId="5" fillId="10" borderId="1" xfId="0" applyFont="1" applyFill="1" applyBorder="1"/>
    <xf numFmtId="0" fontId="2" fillId="10" borderId="2" xfId="0" applyFont="1" applyFill="1" applyBorder="1" applyAlignment="1">
      <alignment horizontal="left" vertical="center" wrapText="1"/>
    </xf>
    <xf numFmtId="0" fontId="2" fillId="10" borderId="1" xfId="0" applyFont="1" applyFill="1" applyBorder="1" applyAlignment="1">
      <alignment vertical="center"/>
    </xf>
    <xf numFmtId="0" fontId="10" fillId="10" borderId="1" xfId="0" applyFont="1" applyFill="1" applyBorder="1" applyAlignment="1">
      <alignment horizontal="left" vertical="center" wrapText="1"/>
    </xf>
    <xf numFmtId="0" fontId="2" fillId="0" borderId="1" xfId="0" applyFont="1" applyFill="1" applyBorder="1" applyAlignment="1">
      <alignment vertical="center"/>
    </xf>
    <xf numFmtId="0" fontId="26" fillId="9" borderId="1" xfId="0" applyFont="1" applyFill="1" applyBorder="1" applyAlignment="1">
      <alignment horizontal="center" vertical="center"/>
    </xf>
    <xf numFmtId="49" fontId="2" fillId="10" borderId="1" xfId="0" applyNumberFormat="1" applyFont="1" applyFill="1" applyBorder="1" applyAlignment="1">
      <alignment horizontal="left" vertical="center" wrapText="1"/>
    </xf>
    <xf numFmtId="0" fontId="0" fillId="10" borderId="0" xfId="0" applyFill="1"/>
    <xf numFmtId="0" fontId="0" fillId="10" borderId="2" xfId="0" applyFill="1" applyBorder="1" applyAlignment="1">
      <alignment horizontal="center" vertical="center"/>
    </xf>
    <xf numFmtId="49" fontId="2" fillId="10" borderId="2" xfId="0" applyNumberFormat="1" applyFont="1" applyFill="1" applyBorder="1" applyAlignment="1">
      <alignment horizontal="left" vertical="center" wrapText="1"/>
    </xf>
    <xf numFmtId="0" fontId="0" fillId="10" borderId="2" xfId="0" applyFill="1" applyBorder="1" applyAlignment="1">
      <alignment vertical="center"/>
    </xf>
    <xf numFmtId="0" fontId="0" fillId="0" borderId="0" xfId="0" applyFill="1"/>
    <xf numFmtId="0" fontId="2" fillId="10" borderId="1" xfId="0" applyFont="1" applyFill="1" applyBorder="1" applyAlignment="1">
      <alignment horizontal="left" vertical="top" wrapText="1" indent="2"/>
    </xf>
    <xf numFmtId="49" fontId="2" fillId="0" borderId="1" xfId="0" applyNumberFormat="1" applyFont="1" applyFill="1" applyBorder="1" applyAlignment="1">
      <alignment horizontal="left" vertical="center" wrapText="1"/>
    </xf>
    <xf numFmtId="0" fontId="2" fillId="0" borderId="2" xfId="0" applyFont="1" applyFill="1" applyBorder="1" applyAlignment="1">
      <alignment horizontal="left" vertical="center" wrapText="1" indent="2"/>
    </xf>
    <xf numFmtId="0" fontId="0" fillId="9" borderId="1" xfId="0" applyFill="1" applyBorder="1" applyAlignment="1">
      <alignment vertical="center"/>
    </xf>
    <xf numFmtId="0" fontId="0" fillId="9" borderId="2" xfId="0" applyFill="1" applyBorder="1" applyAlignment="1">
      <alignment vertical="center"/>
    </xf>
    <xf numFmtId="9"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4" fillId="0" borderId="1" xfId="0" applyFont="1" applyBorder="1" applyAlignment="1">
      <alignment horizontal="center" vertical="center"/>
    </xf>
    <xf numFmtId="0" fontId="6" fillId="9" borderId="1" xfId="0" applyFont="1" applyFill="1" applyBorder="1" applyAlignment="1">
      <alignment horizontal="right" vertical="center"/>
    </xf>
    <xf numFmtId="0" fontId="6"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0" fillId="5" borderId="6" xfId="0"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0" fillId="0" borderId="1" xfId="0" applyFont="1" applyBorder="1"/>
    <xf numFmtId="0" fontId="20" fillId="0" borderId="1" xfId="0" applyFont="1" applyBorder="1" applyAlignment="1">
      <alignment vertical="center"/>
    </xf>
    <xf numFmtId="0" fontId="20" fillId="0" borderId="0" xfId="0" applyFont="1"/>
    <xf numFmtId="0" fontId="0" fillId="0" borderId="1" xfId="0" applyFill="1" applyBorder="1"/>
    <xf numFmtId="0" fontId="0" fillId="7" borderId="1" xfId="0" applyFill="1" applyBorder="1" applyAlignment="1">
      <alignment horizontal="center" vertical="center"/>
    </xf>
    <xf numFmtId="0" fontId="1" fillId="0" borderId="1" xfId="0" applyFont="1" applyFill="1" applyBorder="1" applyAlignment="1">
      <alignment horizontal="right"/>
    </xf>
    <xf numFmtId="9" fontId="1" fillId="0" borderId="1" xfId="0" applyNumberFormat="1" applyFont="1" applyFill="1" applyBorder="1" applyAlignment="1">
      <alignment horizontal="center"/>
    </xf>
    <xf numFmtId="0" fontId="0" fillId="0" borderId="1" xfId="0" applyFill="1" applyBorder="1" applyAlignment="1">
      <alignment horizontal="center" vertical="center"/>
    </xf>
    <xf numFmtId="0" fontId="14" fillId="1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 fillId="10" borderId="3" xfId="0" applyFont="1" applyFill="1" applyBorder="1" applyAlignment="1">
      <alignment horizontal="center" vertical="center"/>
    </xf>
    <xf numFmtId="0" fontId="0" fillId="10" borderId="1" xfId="0" applyFill="1" applyBorder="1" applyAlignment="1">
      <alignment horizontal="center" vertical="center" wrapText="1"/>
    </xf>
    <xf numFmtId="0" fontId="2" fillId="0" borderId="4" xfId="0" applyFont="1" applyBorder="1" applyAlignment="1">
      <alignment horizontal="left" vertical="center" wrapText="1" indent="2"/>
    </xf>
    <xf numFmtId="0" fontId="2" fillId="0" borderId="0" xfId="0" applyFont="1"/>
    <xf numFmtId="0" fontId="2" fillId="0" borderId="0" xfId="0" applyFont="1" applyAlignment="1">
      <alignment horizontal="justify" vertical="center"/>
    </xf>
    <xf numFmtId="0" fontId="29" fillId="0" borderId="0" xfId="0" applyFont="1" applyAlignment="1">
      <alignment horizontal="left" vertical="center" wrapText="1" indent="8"/>
    </xf>
    <xf numFmtId="0" fontId="30" fillId="0" borderId="0" xfId="0" applyFont="1" applyAlignment="1">
      <alignment horizontal="left" vertical="center" wrapText="1" indent="2"/>
    </xf>
    <xf numFmtId="0" fontId="31" fillId="0" borderId="0" xfId="0" applyFont="1" applyAlignment="1">
      <alignment horizontal="left" vertical="center" wrapText="1" indent="5"/>
    </xf>
    <xf numFmtId="0" fontId="1" fillId="0" borderId="0" xfId="0" applyFont="1" applyAlignment="1">
      <alignment horizontal="justify" vertical="center"/>
    </xf>
    <xf numFmtId="0" fontId="2" fillId="5" borderId="0" xfId="0" applyFont="1" applyFill="1"/>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CC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4A5BE-6282-407A-AA89-C75C40371F8F}">
  <dimension ref="B1:E36"/>
  <sheetViews>
    <sheetView showGridLines="0" tabSelected="1" zoomScale="80" zoomScaleNormal="80" workbookViewId="0">
      <selection activeCell="D20" sqref="D20"/>
    </sheetView>
  </sheetViews>
  <sheetFormatPr defaultColWidth="9.140625" defaultRowHeight="15" x14ac:dyDescent="0.25"/>
  <cols>
    <col min="1" max="1" width="7" customWidth="1"/>
    <col min="2" max="2" width="109.5703125" customWidth="1"/>
    <col min="3" max="3" width="22.28515625" customWidth="1"/>
    <col min="4" max="4" width="20.5703125" customWidth="1"/>
    <col min="5" max="5" width="21.5703125" customWidth="1"/>
    <col min="6" max="6" width="21.42578125" customWidth="1"/>
  </cols>
  <sheetData>
    <row r="1" spans="2:3" s="61" customFormat="1" x14ac:dyDescent="0.25"/>
    <row r="2" spans="2:3" s="61" customFormat="1" x14ac:dyDescent="0.25"/>
    <row r="3" spans="2:3" ht="31.5" x14ac:dyDescent="0.25">
      <c r="B3" s="36" t="s">
        <v>70</v>
      </c>
    </row>
    <row r="5" spans="2:3" ht="18.75" x14ac:dyDescent="0.25">
      <c r="B5" s="38" t="s">
        <v>0</v>
      </c>
    </row>
    <row r="6" spans="2:3" ht="18.75" x14ac:dyDescent="0.25">
      <c r="B6" s="37" t="s">
        <v>71</v>
      </c>
    </row>
    <row r="7" spans="2:3" x14ac:dyDescent="0.25">
      <c r="B7" s="11"/>
    </row>
    <row r="9" spans="2:3" x14ac:dyDescent="0.25">
      <c r="B9" s="12" t="s">
        <v>1</v>
      </c>
    </row>
    <row r="11" spans="2:3" x14ac:dyDescent="0.25">
      <c r="B11" s="10" t="s">
        <v>24</v>
      </c>
    </row>
    <row r="12" spans="2:3" x14ac:dyDescent="0.25">
      <c r="B12" s="10"/>
    </row>
    <row r="13" spans="2:3" ht="30" x14ac:dyDescent="0.25">
      <c r="B13" s="30" t="s">
        <v>187</v>
      </c>
    </row>
    <row r="14" spans="2:3" x14ac:dyDescent="0.25">
      <c r="B14" s="30"/>
    </row>
    <row r="15" spans="2:3" ht="30" x14ac:dyDescent="0.25">
      <c r="B15" s="82" t="s">
        <v>73</v>
      </c>
      <c r="C15" s="114"/>
    </row>
    <row r="16" spans="2:3" x14ac:dyDescent="0.25">
      <c r="C16" s="114"/>
    </row>
    <row r="17" spans="2:5" ht="45.75" customHeight="1" x14ac:dyDescent="0.25">
      <c r="B17" s="83" t="s">
        <v>181</v>
      </c>
      <c r="C17" s="143" t="s">
        <v>246</v>
      </c>
      <c r="D17" s="87" t="s">
        <v>247</v>
      </c>
      <c r="E17" s="88" t="s">
        <v>248</v>
      </c>
    </row>
    <row r="18" spans="2:5" x14ac:dyDescent="0.25">
      <c r="B18" s="84" t="s">
        <v>182</v>
      </c>
      <c r="C18" s="120">
        <v>0.2</v>
      </c>
      <c r="D18" s="85" t="s">
        <v>249</v>
      </c>
      <c r="E18" s="62">
        <v>51</v>
      </c>
    </row>
    <row r="19" spans="2:5" x14ac:dyDescent="0.25">
      <c r="B19" s="86" t="s">
        <v>183</v>
      </c>
      <c r="C19" s="120">
        <v>0.2</v>
      </c>
      <c r="D19" s="85" t="s">
        <v>249</v>
      </c>
      <c r="E19" s="62">
        <v>57</v>
      </c>
    </row>
    <row r="20" spans="2:5" x14ac:dyDescent="0.25">
      <c r="B20" s="84" t="s">
        <v>184</v>
      </c>
      <c r="C20" s="120">
        <v>0.1</v>
      </c>
      <c r="D20" s="85" t="s">
        <v>249</v>
      </c>
      <c r="E20" s="62">
        <v>15</v>
      </c>
    </row>
    <row r="21" spans="2:5" x14ac:dyDescent="0.25">
      <c r="B21" s="84" t="s">
        <v>185</v>
      </c>
      <c r="C21" s="121">
        <f>SUM(D22:D24)</f>
        <v>0.15</v>
      </c>
      <c r="D21" s="123"/>
      <c r="E21" s="123"/>
    </row>
    <row r="22" spans="2:5" x14ac:dyDescent="0.25">
      <c r="B22" s="89" t="s">
        <v>241</v>
      </c>
      <c r="C22" s="122"/>
      <c r="D22" s="77">
        <v>0.03</v>
      </c>
      <c r="E22" s="62">
        <v>6</v>
      </c>
    </row>
    <row r="23" spans="2:5" x14ac:dyDescent="0.25">
      <c r="B23" s="89" t="s">
        <v>242</v>
      </c>
      <c r="C23" s="122"/>
      <c r="D23" s="77">
        <v>0.1</v>
      </c>
      <c r="E23" s="62">
        <v>28</v>
      </c>
    </row>
    <row r="24" spans="2:5" x14ac:dyDescent="0.25">
      <c r="B24" s="89" t="s">
        <v>243</v>
      </c>
      <c r="C24" s="122"/>
      <c r="D24" s="77">
        <v>0.02</v>
      </c>
      <c r="E24" s="62">
        <v>1</v>
      </c>
    </row>
    <row r="25" spans="2:5" x14ac:dyDescent="0.25">
      <c r="B25" s="84" t="s">
        <v>186</v>
      </c>
      <c r="C25" s="121">
        <f>SUM(D26:D27)</f>
        <v>0.1</v>
      </c>
      <c r="D25" s="123"/>
      <c r="E25" s="123"/>
    </row>
    <row r="26" spans="2:5" x14ac:dyDescent="0.25">
      <c r="B26" s="89" t="s">
        <v>244</v>
      </c>
      <c r="C26" s="122"/>
      <c r="D26" s="77">
        <v>0.08</v>
      </c>
      <c r="E26" s="62">
        <v>36</v>
      </c>
    </row>
    <row r="27" spans="2:5" x14ac:dyDescent="0.25">
      <c r="B27" s="89" t="s">
        <v>245</v>
      </c>
      <c r="C27" s="122"/>
      <c r="D27" s="77">
        <v>0.02</v>
      </c>
      <c r="E27" s="62">
        <v>9</v>
      </c>
    </row>
    <row r="28" spans="2:5" x14ac:dyDescent="0.25">
      <c r="B28" s="149" t="s">
        <v>283</v>
      </c>
      <c r="C28" s="150">
        <f>SUM(C18:C27)</f>
        <v>0.75</v>
      </c>
      <c r="D28" s="147"/>
      <c r="E28" s="147"/>
    </row>
    <row r="29" spans="2:5" x14ac:dyDescent="0.25">
      <c r="C29" s="114"/>
    </row>
    <row r="30" spans="2:5" x14ac:dyDescent="0.25">
      <c r="C30" s="114"/>
    </row>
    <row r="31" spans="2:5" x14ac:dyDescent="0.25">
      <c r="C31" s="114"/>
    </row>
    <row r="32" spans="2:5" x14ac:dyDescent="0.25">
      <c r="C32" s="114"/>
    </row>
    <row r="33" spans="3:3" x14ac:dyDescent="0.25">
      <c r="C33" s="114"/>
    </row>
    <row r="34" spans="3:3" x14ac:dyDescent="0.25">
      <c r="C34" s="114"/>
    </row>
    <row r="35" spans="3:3" x14ac:dyDescent="0.25">
      <c r="C35" s="114"/>
    </row>
    <row r="36" spans="3:3" x14ac:dyDescent="0.25">
      <c r="C36" s="114"/>
    </row>
  </sheetData>
  <mergeCells count="4">
    <mergeCell ref="C25:C27"/>
    <mergeCell ref="D25:E25"/>
    <mergeCell ref="C21:C24"/>
    <mergeCell ref="D21:E21"/>
  </mergeCells>
  <hyperlinks>
    <hyperlink ref="B18" location="'TECHNICAL REQUIREMENTS'!A1" display="TECHNICAL REQUIREMENTS" xr:uid="{A626A264-24F2-4BF5-A42E-725428F630EC}"/>
    <hyperlink ref="B19" location="'FUNCTIONAL REQUIREMENTS'!A1" display="FUNCTIONAL REQUIREMENTS" xr:uid="{27B0B60C-4589-4707-AEB6-A84D3B7BF9BA}"/>
    <hyperlink ref="B20" location="'FILE &amp; REPORTING REQS'!A1" display="FILE &amp; REPORTING REQS" xr:uid="{A1C0DA84-1248-4B87-8A42-7E0467A1A65A}"/>
    <hyperlink ref="B21" location="'CREDENTIALS, SERVICE, VALUE'!A1" display="CREDENTIALS, SERVICE, VALUE" xr:uid="{813F74FA-09D1-4111-9F14-76162D52AC84}"/>
    <hyperlink ref="B25" location="'IMPLEMENTATION &amp; FUTURE PLANS'!A1" display="IMPLEMENTATION &amp; FUTURE PLANS" xr:uid="{CF6081B6-B0CA-42C7-9B93-C1D4F515960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ED4-5B8C-45A5-929B-1754597FD0B5}">
  <dimension ref="A1:F59"/>
  <sheetViews>
    <sheetView showGridLines="0" zoomScale="80" zoomScaleNormal="80" workbookViewId="0">
      <pane ySplit="3" topLeftCell="A4" activePane="bottomLeft" state="frozen"/>
      <selection pane="bottomLeft" activeCell="D35" sqref="D35"/>
    </sheetView>
  </sheetViews>
  <sheetFormatPr defaultRowHeight="15" x14ac:dyDescent="0.25"/>
  <cols>
    <col min="1" max="1" width="9.140625" style="1"/>
    <col min="2" max="2" width="78.28515625" style="1" customWidth="1"/>
    <col min="3" max="3" width="31.7109375" customWidth="1"/>
    <col min="4" max="4" width="25.85546875" style="61" customWidth="1"/>
    <col min="5" max="5" width="83.5703125" customWidth="1"/>
    <col min="6" max="6" width="42.5703125" customWidth="1"/>
  </cols>
  <sheetData>
    <row r="1" spans="1:6" ht="18.600000000000001" customHeight="1" x14ac:dyDescent="0.25">
      <c r="A1" s="124" t="s">
        <v>74</v>
      </c>
      <c r="B1" s="124"/>
      <c r="C1" s="124"/>
      <c r="D1" s="124"/>
      <c r="E1" s="124"/>
    </row>
    <row r="2" spans="1:6" ht="9.6" customHeight="1" x14ac:dyDescent="0.25">
      <c r="A2" s="124"/>
      <c r="B2" s="124"/>
      <c r="C2" s="124"/>
      <c r="D2" s="124"/>
      <c r="E2" s="124"/>
    </row>
    <row r="3" spans="1:6" ht="54" customHeight="1" x14ac:dyDescent="0.25">
      <c r="A3" s="14" t="s">
        <v>2</v>
      </c>
      <c r="B3" s="15" t="s">
        <v>3</v>
      </c>
      <c r="C3" s="31" t="s">
        <v>251</v>
      </c>
      <c r="D3" s="31" t="s">
        <v>250</v>
      </c>
      <c r="E3" s="14" t="s">
        <v>29</v>
      </c>
      <c r="F3" s="31" t="s">
        <v>252</v>
      </c>
    </row>
    <row r="4" spans="1:6" ht="33" customHeight="1" x14ac:dyDescent="0.25">
      <c r="A4" s="151">
        <v>1</v>
      </c>
      <c r="B4" s="6" t="s">
        <v>25</v>
      </c>
      <c r="C4" s="5"/>
      <c r="D4" s="62">
        <v>2</v>
      </c>
      <c r="E4" s="6"/>
      <c r="F4" s="64"/>
    </row>
    <row r="5" spans="1:6" ht="34.9" customHeight="1" x14ac:dyDescent="0.25">
      <c r="A5" s="151">
        <v>2</v>
      </c>
      <c r="B5" s="6" t="s">
        <v>189</v>
      </c>
      <c r="C5" s="5"/>
      <c r="D5" s="62">
        <v>2</v>
      </c>
      <c r="E5" s="7"/>
      <c r="F5" s="78"/>
    </row>
    <row r="6" spans="1:6" ht="37.15" customHeight="1" x14ac:dyDescent="0.25">
      <c r="A6" s="151">
        <v>3</v>
      </c>
      <c r="B6" s="6" t="s">
        <v>188</v>
      </c>
      <c r="C6" s="5"/>
      <c r="D6" s="62">
        <v>2</v>
      </c>
      <c r="E6" s="7"/>
      <c r="F6" s="78"/>
    </row>
    <row r="7" spans="1:6" ht="41.25" customHeight="1" x14ac:dyDescent="0.25">
      <c r="A7" s="151">
        <v>4</v>
      </c>
      <c r="B7" s="6" t="s">
        <v>27</v>
      </c>
      <c r="C7" s="5"/>
      <c r="D7" s="62">
        <v>2</v>
      </c>
      <c r="E7" s="6"/>
      <c r="F7" s="64"/>
    </row>
    <row r="8" spans="1:6" ht="33.75" customHeight="1" x14ac:dyDescent="0.25">
      <c r="A8" s="151">
        <v>5</v>
      </c>
      <c r="B8" s="9" t="s">
        <v>26</v>
      </c>
      <c r="C8" s="5"/>
      <c r="D8" s="62">
        <v>2</v>
      </c>
      <c r="E8" s="23"/>
      <c r="F8" s="67"/>
    </row>
    <row r="9" spans="1:6" ht="51" customHeight="1" x14ac:dyDescent="0.25">
      <c r="A9" s="151">
        <v>6</v>
      </c>
      <c r="B9" s="90" t="s">
        <v>256</v>
      </c>
      <c r="C9" s="5"/>
      <c r="D9" s="62">
        <v>2</v>
      </c>
      <c r="E9" s="6"/>
      <c r="F9" s="64"/>
    </row>
    <row r="10" spans="1:6" ht="52.5" customHeight="1" x14ac:dyDescent="0.25">
      <c r="A10" s="151">
        <v>7</v>
      </c>
      <c r="B10" s="90" t="s">
        <v>4</v>
      </c>
      <c r="C10" s="5"/>
      <c r="D10" s="62">
        <v>2</v>
      </c>
      <c r="E10" s="7"/>
      <c r="F10" s="78"/>
    </row>
    <row r="11" spans="1:6" ht="87" customHeight="1" x14ac:dyDescent="0.25">
      <c r="A11" s="151">
        <v>8</v>
      </c>
      <c r="B11" s="90" t="s">
        <v>258</v>
      </c>
      <c r="C11" s="5"/>
      <c r="D11" s="62">
        <v>2</v>
      </c>
      <c r="E11" s="33"/>
      <c r="F11" s="66"/>
    </row>
    <row r="12" spans="1:6" ht="45" x14ac:dyDescent="0.25">
      <c r="A12" s="151">
        <v>9</v>
      </c>
      <c r="B12" s="90" t="s">
        <v>75</v>
      </c>
      <c r="C12" s="5"/>
      <c r="D12" s="62">
        <v>2</v>
      </c>
      <c r="E12" s="29"/>
      <c r="F12" s="66"/>
    </row>
    <row r="13" spans="1:6" ht="75" x14ac:dyDescent="0.25">
      <c r="A13" s="151">
        <v>10</v>
      </c>
      <c r="B13" s="90" t="s">
        <v>168</v>
      </c>
      <c r="C13" s="5"/>
      <c r="D13" s="62">
        <v>2</v>
      </c>
      <c r="E13" s="5"/>
      <c r="F13" s="68"/>
    </row>
    <row r="14" spans="1:6" ht="31.5" customHeight="1" x14ac:dyDescent="0.25">
      <c r="A14" s="151">
        <v>11</v>
      </c>
      <c r="B14" s="90" t="s">
        <v>76</v>
      </c>
      <c r="C14" s="5"/>
      <c r="D14" s="62">
        <v>2</v>
      </c>
      <c r="E14" s="5"/>
      <c r="F14" s="68"/>
    </row>
    <row r="15" spans="1:6" ht="60" x14ac:dyDescent="0.25">
      <c r="A15" s="151">
        <v>12</v>
      </c>
      <c r="B15" s="90" t="s">
        <v>5</v>
      </c>
      <c r="C15" s="5"/>
      <c r="D15" s="62">
        <v>2</v>
      </c>
      <c r="E15" s="5"/>
      <c r="F15" s="68"/>
    </row>
    <row r="16" spans="1:6" ht="30" x14ac:dyDescent="0.25">
      <c r="A16" s="151">
        <v>13</v>
      </c>
      <c r="B16" s="91" t="s">
        <v>30</v>
      </c>
      <c r="C16" s="5"/>
      <c r="D16" s="62">
        <v>2</v>
      </c>
      <c r="E16" s="24"/>
      <c r="F16" s="70"/>
    </row>
    <row r="17" spans="1:6" ht="32.450000000000003" customHeight="1" x14ac:dyDescent="0.25">
      <c r="A17" s="151">
        <v>14</v>
      </c>
      <c r="B17" s="92" t="s">
        <v>257</v>
      </c>
      <c r="C17" s="5"/>
      <c r="D17" s="62">
        <v>2</v>
      </c>
      <c r="E17" s="5"/>
      <c r="F17" s="68"/>
    </row>
    <row r="18" spans="1:6" ht="48.75" customHeight="1" x14ac:dyDescent="0.25">
      <c r="A18" s="151">
        <v>15</v>
      </c>
      <c r="B18" s="93" t="s">
        <v>66</v>
      </c>
      <c r="C18" s="5"/>
      <c r="D18" s="62">
        <v>2</v>
      </c>
      <c r="E18" s="5"/>
      <c r="F18" s="68"/>
    </row>
    <row r="19" spans="1:6" ht="36.75" customHeight="1" x14ac:dyDescent="0.25">
      <c r="A19" s="151">
        <v>16</v>
      </c>
      <c r="B19" s="92" t="s">
        <v>21</v>
      </c>
      <c r="C19" s="5"/>
      <c r="D19" s="62">
        <v>2</v>
      </c>
      <c r="E19" s="5"/>
      <c r="F19" s="68"/>
    </row>
    <row r="20" spans="1:6" ht="143.25" customHeight="1" x14ac:dyDescent="0.25">
      <c r="A20" s="151">
        <v>17</v>
      </c>
      <c r="B20" s="94" t="s">
        <v>169</v>
      </c>
      <c r="C20" s="5"/>
      <c r="D20" s="62">
        <v>2</v>
      </c>
      <c r="E20" s="5"/>
      <c r="F20" s="68"/>
    </row>
    <row r="21" spans="1:6" ht="27.75" customHeight="1" x14ac:dyDescent="0.25">
      <c r="A21" s="101">
        <v>18</v>
      </c>
      <c r="B21" s="95" t="s">
        <v>170</v>
      </c>
      <c r="C21" s="96"/>
      <c r="D21" s="97">
        <f>SUM(D22:D25)</f>
        <v>8</v>
      </c>
      <c r="E21" s="96"/>
      <c r="F21" s="98"/>
    </row>
    <row r="22" spans="1:6" ht="34.5" customHeight="1" x14ac:dyDescent="0.25">
      <c r="A22" s="48" t="s">
        <v>38</v>
      </c>
      <c r="B22" s="45" t="s">
        <v>125</v>
      </c>
      <c r="C22" s="5"/>
      <c r="D22" s="79">
        <v>2</v>
      </c>
      <c r="E22" s="5"/>
      <c r="F22" s="126" t="s">
        <v>253</v>
      </c>
    </row>
    <row r="23" spans="1:6" ht="34.5" customHeight="1" x14ac:dyDescent="0.25">
      <c r="A23" s="48" t="s">
        <v>44</v>
      </c>
      <c r="B23" s="45" t="s">
        <v>126</v>
      </c>
      <c r="C23" s="5"/>
      <c r="D23" s="79">
        <v>2</v>
      </c>
      <c r="E23" s="5"/>
      <c r="F23" s="126"/>
    </row>
    <row r="24" spans="1:6" ht="35.25" customHeight="1" x14ac:dyDescent="0.25">
      <c r="A24" s="48" t="s">
        <v>40</v>
      </c>
      <c r="B24" s="45" t="s">
        <v>127</v>
      </c>
      <c r="C24" s="5"/>
      <c r="D24" s="79">
        <v>2</v>
      </c>
      <c r="E24" s="5"/>
      <c r="F24" s="126"/>
    </row>
    <row r="25" spans="1:6" ht="21" customHeight="1" x14ac:dyDescent="0.25">
      <c r="A25" s="48" t="s">
        <v>45</v>
      </c>
      <c r="B25" s="45" t="s">
        <v>128</v>
      </c>
      <c r="C25" s="5"/>
      <c r="D25" s="79">
        <v>2</v>
      </c>
      <c r="E25" s="5"/>
      <c r="F25" s="126"/>
    </row>
    <row r="26" spans="1:6" ht="37.5" customHeight="1" x14ac:dyDescent="0.25">
      <c r="A26" s="101">
        <v>19</v>
      </c>
      <c r="B26" s="99" t="s">
        <v>171</v>
      </c>
      <c r="C26" s="96"/>
      <c r="D26" s="97">
        <f>SUM(D27:D31)</f>
        <v>6</v>
      </c>
      <c r="E26" s="96"/>
      <c r="F26" s="98"/>
    </row>
    <row r="27" spans="1:6" ht="20.25" customHeight="1" x14ac:dyDescent="0.25">
      <c r="A27" s="49" t="s">
        <v>38</v>
      </c>
      <c r="B27" s="45" t="s">
        <v>164</v>
      </c>
      <c r="C27" s="5"/>
      <c r="D27" s="79">
        <v>2</v>
      </c>
      <c r="E27" s="5"/>
      <c r="F27" s="126" t="s">
        <v>253</v>
      </c>
    </row>
    <row r="28" spans="1:6" ht="20.25" customHeight="1" x14ac:dyDescent="0.25">
      <c r="A28" s="49" t="s">
        <v>44</v>
      </c>
      <c r="B28" s="45" t="s">
        <v>165</v>
      </c>
      <c r="C28" s="5"/>
      <c r="D28" s="79">
        <v>1</v>
      </c>
      <c r="E28" s="5"/>
      <c r="F28" s="126"/>
    </row>
    <row r="29" spans="1:6" ht="21" customHeight="1" x14ac:dyDescent="0.25">
      <c r="A29" s="49" t="s">
        <v>40</v>
      </c>
      <c r="B29" s="45" t="s">
        <v>166</v>
      </c>
      <c r="C29" s="5"/>
      <c r="D29" s="79">
        <v>1</v>
      </c>
      <c r="E29" s="5"/>
      <c r="F29" s="126"/>
    </row>
    <row r="30" spans="1:6" ht="22.5" customHeight="1" x14ac:dyDescent="0.25">
      <c r="A30" s="49" t="s">
        <v>45</v>
      </c>
      <c r="B30" s="45" t="s">
        <v>167</v>
      </c>
      <c r="C30" s="5"/>
      <c r="D30" s="79">
        <v>1</v>
      </c>
      <c r="E30" s="5"/>
      <c r="F30" s="126"/>
    </row>
    <row r="31" spans="1:6" ht="25.5" customHeight="1" x14ac:dyDescent="0.25">
      <c r="A31" s="49" t="s">
        <v>42</v>
      </c>
      <c r="B31" s="45" t="s">
        <v>129</v>
      </c>
      <c r="C31" s="5"/>
      <c r="D31" s="79">
        <v>1</v>
      </c>
      <c r="E31" s="5"/>
      <c r="F31" s="126"/>
    </row>
    <row r="32" spans="1:6" ht="35.25" customHeight="1" x14ac:dyDescent="0.25">
      <c r="A32" s="154">
        <v>20</v>
      </c>
      <c r="B32" s="91" t="s">
        <v>172</v>
      </c>
      <c r="C32" s="5"/>
      <c r="D32" s="62">
        <v>2</v>
      </c>
      <c r="E32" s="5"/>
      <c r="F32" s="68"/>
    </row>
    <row r="33" spans="1:6" ht="53.25" customHeight="1" x14ac:dyDescent="0.25">
      <c r="A33" s="155"/>
      <c r="B33" s="91" t="s">
        <v>173</v>
      </c>
      <c r="C33" s="5"/>
      <c r="D33" s="62">
        <v>2</v>
      </c>
      <c r="E33" s="5"/>
      <c r="F33" s="68"/>
    </row>
    <row r="34" spans="1:6" ht="38.25" customHeight="1" x14ac:dyDescent="0.25">
      <c r="A34" s="156">
        <v>21</v>
      </c>
      <c r="B34" s="91" t="s">
        <v>259</v>
      </c>
      <c r="C34" s="5"/>
      <c r="D34" s="62">
        <v>2</v>
      </c>
      <c r="E34" s="5"/>
      <c r="F34" s="68"/>
    </row>
    <row r="35" spans="1:6" s="146" customFormat="1" ht="51" customHeight="1" x14ac:dyDescent="0.25">
      <c r="A35" s="156">
        <v>22</v>
      </c>
      <c r="B35" s="94" t="s">
        <v>174</v>
      </c>
      <c r="C35" s="144"/>
      <c r="D35" s="73">
        <v>2</v>
      </c>
      <c r="E35" s="144"/>
      <c r="F35" s="145"/>
    </row>
    <row r="36" spans="1:6" ht="36.75" customHeight="1" x14ac:dyDescent="0.25">
      <c r="A36" s="157">
        <v>23</v>
      </c>
      <c r="B36" s="94" t="s">
        <v>175</v>
      </c>
      <c r="C36" s="5"/>
      <c r="D36" s="62">
        <v>2</v>
      </c>
      <c r="E36" s="5"/>
      <c r="F36" s="68"/>
    </row>
    <row r="37" spans="1:6" ht="35.25" customHeight="1" x14ac:dyDescent="0.25">
      <c r="A37" s="157">
        <v>24</v>
      </c>
      <c r="B37" s="94" t="s">
        <v>260</v>
      </c>
      <c r="C37" s="5"/>
      <c r="D37" s="62">
        <v>2</v>
      </c>
      <c r="E37" s="5"/>
      <c r="F37" s="68"/>
    </row>
    <row r="38" spans="1:6" ht="48.75" customHeight="1" x14ac:dyDescent="0.25">
      <c r="A38" s="157">
        <v>25</v>
      </c>
      <c r="B38" s="94" t="s">
        <v>176</v>
      </c>
      <c r="C38" s="5"/>
      <c r="D38" s="62">
        <v>2</v>
      </c>
      <c r="E38" s="5"/>
      <c r="F38" s="68"/>
    </row>
    <row r="39" spans="1:6" ht="34.5" customHeight="1" x14ac:dyDescent="0.25">
      <c r="A39" s="152">
        <v>26</v>
      </c>
      <c r="B39" s="100" t="s">
        <v>261</v>
      </c>
      <c r="C39" s="96"/>
      <c r="D39" s="101">
        <f>SUM(D40:D41)</f>
        <v>4</v>
      </c>
      <c r="E39" s="96"/>
      <c r="F39" s="98"/>
    </row>
    <row r="40" spans="1:6" ht="25.5" customHeight="1" x14ac:dyDescent="0.25">
      <c r="A40" s="50" t="s">
        <v>38</v>
      </c>
      <c r="B40" s="59" t="s">
        <v>130</v>
      </c>
      <c r="C40" s="5"/>
      <c r="D40" s="79">
        <v>2</v>
      </c>
      <c r="E40" s="5"/>
      <c r="F40" s="126" t="s">
        <v>253</v>
      </c>
    </row>
    <row r="41" spans="1:6" ht="51" customHeight="1" x14ac:dyDescent="0.25">
      <c r="A41" s="50" t="s">
        <v>44</v>
      </c>
      <c r="B41" s="59" t="s">
        <v>262</v>
      </c>
      <c r="C41" s="5"/>
      <c r="D41" s="79">
        <v>2</v>
      </c>
      <c r="E41" s="5"/>
      <c r="F41" s="126"/>
    </row>
    <row r="42" spans="1:6" ht="35.25" customHeight="1" x14ac:dyDescent="0.25">
      <c r="A42" s="153">
        <v>27</v>
      </c>
      <c r="B42" s="94" t="s">
        <v>263</v>
      </c>
      <c r="C42" s="5"/>
      <c r="D42" s="62">
        <v>2</v>
      </c>
      <c r="E42" s="5"/>
      <c r="F42" s="76"/>
    </row>
    <row r="43" spans="1:6" ht="74.25" customHeight="1" x14ac:dyDescent="0.25">
      <c r="A43" s="153">
        <v>28</v>
      </c>
      <c r="B43" s="94" t="s">
        <v>264</v>
      </c>
      <c r="C43" s="5"/>
      <c r="D43" s="62">
        <v>2</v>
      </c>
      <c r="E43" s="5"/>
      <c r="F43" s="76"/>
    </row>
    <row r="44" spans="1:6" ht="67.5" customHeight="1" x14ac:dyDescent="0.25">
      <c r="A44" s="153">
        <v>29</v>
      </c>
      <c r="B44" s="94" t="s">
        <v>68</v>
      </c>
      <c r="C44" s="5"/>
      <c r="D44" s="62">
        <v>2</v>
      </c>
      <c r="E44" s="5"/>
      <c r="F44" s="76"/>
    </row>
    <row r="45" spans="1:6" ht="56.25" customHeight="1" x14ac:dyDescent="0.25">
      <c r="A45" s="153">
        <v>30</v>
      </c>
      <c r="B45" s="94" t="s">
        <v>265</v>
      </c>
      <c r="C45" s="5"/>
      <c r="D45" s="62">
        <v>2</v>
      </c>
      <c r="E45" s="5"/>
      <c r="F45" s="76"/>
    </row>
    <row r="46" spans="1:6" ht="53.25" customHeight="1" x14ac:dyDescent="0.25">
      <c r="A46" s="153">
        <v>31</v>
      </c>
      <c r="B46" s="94" t="s">
        <v>266</v>
      </c>
      <c r="C46" s="5"/>
      <c r="D46" s="62">
        <v>2</v>
      </c>
      <c r="E46" s="5"/>
      <c r="F46" s="76"/>
    </row>
    <row r="47" spans="1:6" ht="65.25" customHeight="1" x14ac:dyDescent="0.25">
      <c r="A47" s="153">
        <v>32</v>
      </c>
      <c r="B47" s="94" t="s">
        <v>67</v>
      </c>
      <c r="C47" s="5"/>
      <c r="D47" s="62">
        <v>2</v>
      </c>
      <c r="E47" s="5"/>
      <c r="F47" s="76"/>
    </row>
    <row r="48" spans="1:6" ht="23.25" customHeight="1" x14ac:dyDescent="0.25">
      <c r="A48" s="153">
        <v>33</v>
      </c>
      <c r="B48" s="94" t="s">
        <v>267</v>
      </c>
      <c r="C48" s="5"/>
      <c r="D48" s="62">
        <v>2</v>
      </c>
      <c r="E48" s="5"/>
      <c r="F48" s="76"/>
    </row>
    <row r="49" spans="1:6" ht="35.25" customHeight="1" x14ac:dyDescent="0.25">
      <c r="A49" s="153">
        <v>34</v>
      </c>
      <c r="B49" s="94" t="s">
        <v>177</v>
      </c>
      <c r="C49" s="5"/>
      <c r="D49" s="62">
        <v>2</v>
      </c>
      <c r="E49" s="5"/>
      <c r="F49" s="76"/>
    </row>
    <row r="50" spans="1:6" ht="30.75" customHeight="1" x14ac:dyDescent="0.25">
      <c r="A50" s="153">
        <v>35</v>
      </c>
      <c r="B50" s="94" t="s">
        <v>268</v>
      </c>
      <c r="C50" s="5"/>
      <c r="D50" s="62">
        <v>2</v>
      </c>
      <c r="E50" s="5"/>
      <c r="F50" s="76"/>
    </row>
    <row r="51" spans="1:6" ht="48" customHeight="1" x14ac:dyDescent="0.25">
      <c r="A51" s="153">
        <v>36</v>
      </c>
      <c r="B51" s="94" t="s">
        <v>190</v>
      </c>
      <c r="C51" s="5"/>
      <c r="D51" s="62">
        <v>2</v>
      </c>
      <c r="E51" s="5"/>
      <c r="F51" s="76"/>
    </row>
    <row r="52" spans="1:6" ht="47.25" customHeight="1" x14ac:dyDescent="0.25">
      <c r="A52" s="153">
        <v>37</v>
      </c>
      <c r="B52" s="16" t="s">
        <v>72</v>
      </c>
      <c r="C52" s="5"/>
      <c r="D52" s="62">
        <v>2</v>
      </c>
      <c r="E52" s="5"/>
      <c r="F52" s="76"/>
    </row>
    <row r="53" spans="1:6" ht="38.25" customHeight="1" x14ac:dyDescent="0.25">
      <c r="A53" s="153">
        <v>38</v>
      </c>
      <c r="B53" s="16" t="s">
        <v>77</v>
      </c>
      <c r="C53" s="5"/>
      <c r="D53" s="62">
        <v>2</v>
      </c>
      <c r="E53" s="5"/>
      <c r="F53" s="76"/>
    </row>
    <row r="54" spans="1:6" ht="34.5" customHeight="1" x14ac:dyDescent="0.25">
      <c r="A54" s="153">
        <v>39</v>
      </c>
      <c r="B54" s="16" t="s">
        <v>78</v>
      </c>
      <c r="C54" s="5"/>
      <c r="D54" s="62">
        <v>2</v>
      </c>
      <c r="E54" s="5"/>
      <c r="F54" s="76"/>
    </row>
    <row r="55" spans="1:6" ht="49.5" customHeight="1" x14ac:dyDescent="0.25">
      <c r="A55" s="153">
        <v>40</v>
      </c>
      <c r="B55" s="16" t="s">
        <v>79</v>
      </c>
      <c r="C55" s="5"/>
      <c r="D55" s="62">
        <v>2</v>
      </c>
      <c r="E55" s="5"/>
      <c r="F55" s="76"/>
    </row>
    <row r="56" spans="1:6" ht="33.75" customHeight="1" x14ac:dyDescent="0.25">
      <c r="A56" s="153">
        <v>41</v>
      </c>
      <c r="B56" s="16" t="s">
        <v>80</v>
      </c>
      <c r="C56" s="5"/>
      <c r="D56" s="62">
        <v>2</v>
      </c>
      <c r="E56" s="5"/>
      <c r="F56" s="76"/>
    </row>
    <row r="57" spans="1:6" ht="36" customHeight="1" x14ac:dyDescent="0.25">
      <c r="A57" s="153">
        <v>42</v>
      </c>
      <c r="B57" s="16" t="s">
        <v>18</v>
      </c>
      <c r="C57" s="5"/>
      <c r="D57" s="62">
        <v>2</v>
      </c>
      <c r="E57" s="5"/>
      <c r="F57" s="76"/>
    </row>
    <row r="58" spans="1:6" ht="49.5" customHeight="1" x14ac:dyDescent="0.25">
      <c r="A58" s="153">
        <v>43</v>
      </c>
      <c r="B58" s="16" t="s">
        <v>19</v>
      </c>
      <c r="C58" s="5"/>
      <c r="D58" s="62">
        <v>2</v>
      </c>
      <c r="E58" s="5"/>
      <c r="F58" s="76"/>
    </row>
    <row r="59" spans="1:6" x14ac:dyDescent="0.25">
      <c r="A59" s="125" t="s">
        <v>254</v>
      </c>
      <c r="B59" s="125"/>
      <c r="C59" s="125"/>
      <c r="D59" s="80">
        <f>D4+D5+D6+D7+D8+D9+D10+D11+D12+D13+D14+D15+D16+D17+D18+D19+D20+D21+D26+D32+D33+D34+D35+D36+D37+D38+D39+D42+D43+D44+D45+D46+D47+D48+D49+D50+D51+D52+D53+D54+D55+D56+D57+D58</f>
        <v>100</v>
      </c>
    </row>
  </sheetData>
  <mergeCells count="6">
    <mergeCell ref="A1:E2"/>
    <mergeCell ref="A32:A33"/>
    <mergeCell ref="A59:C59"/>
    <mergeCell ref="F22:F25"/>
    <mergeCell ref="F27:F31"/>
    <mergeCell ref="F40:F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B6CD3-2253-433C-8FA8-96E2F8A585A3}">
  <dimension ref="A1:F104"/>
  <sheetViews>
    <sheetView showGridLines="0" zoomScale="80" zoomScaleNormal="80" workbookViewId="0">
      <pane ySplit="3" topLeftCell="A4" activePane="bottomLeft" state="frozen"/>
      <selection pane="bottomLeft" activeCell="B10" sqref="B10"/>
    </sheetView>
  </sheetViews>
  <sheetFormatPr defaultColWidth="9.140625" defaultRowHeight="15" x14ac:dyDescent="0.25"/>
  <cols>
    <col min="1" max="1" width="9.140625" style="1"/>
    <col min="2" max="2" width="76.85546875" style="161" customWidth="1"/>
    <col min="3" max="3" width="26.85546875" customWidth="1"/>
    <col min="4" max="4" width="26.85546875" style="61" customWidth="1"/>
    <col min="5" max="5" width="74.85546875" customWidth="1"/>
    <col min="6" max="6" width="16.7109375" customWidth="1"/>
  </cols>
  <sheetData>
    <row r="1" spans="1:6" x14ac:dyDescent="0.25">
      <c r="A1" s="124" t="s">
        <v>31</v>
      </c>
      <c r="B1" s="124"/>
      <c r="C1" s="124"/>
      <c r="D1" s="124"/>
      <c r="E1" s="124"/>
    </row>
    <row r="2" spans="1:6" x14ac:dyDescent="0.25">
      <c r="A2" s="124"/>
      <c r="B2" s="124"/>
      <c r="C2" s="124"/>
      <c r="D2" s="124"/>
      <c r="E2" s="124"/>
    </row>
    <row r="3" spans="1:6" ht="27.75" customHeight="1" x14ac:dyDescent="0.25">
      <c r="A3" s="14" t="s">
        <v>2</v>
      </c>
      <c r="B3" s="15" t="s">
        <v>3</v>
      </c>
      <c r="C3" s="31" t="s">
        <v>28</v>
      </c>
      <c r="D3" s="31" t="s">
        <v>250</v>
      </c>
      <c r="E3" s="14" t="s">
        <v>29</v>
      </c>
      <c r="F3" s="31" t="s">
        <v>252</v>
      </c>
    </row>
    <row r="4" spans="1:6" ht="35.25" customHeight="1" x14ac:dyDescent="0.25">
      <c r="A4" s="151">
        <v>1</v>
      </c>
      <c r="B4" s="91" t="s">
        <v>275</v>
      </c>
      <c r="C4" s="40"/>
      <c r="D4" s="62">
        <v>5</v>
      </c>
      <c r="E4" s="40"/>
      <c r="F4" s="64"/>
    </row>
    <row r="5" spans="1:6" ht="45" x14ac:dyDescent="0.25">
      <c r="A5" s="151">
        <v>2</v>
      </c>
      <c r="B5" s="91" t="s">
        <v>276</v>
      </c>
      <c r="C5" s="40"/>
      <c r="D5" s="62">
        <v>8</v>
      </c>
      <c r="E5" s="40"/>
      <c r="F5" s="65"/>
    </row>
    <row r="6" spans="1:6" ht="60" customHeight="1" x14ac:dyDescent="0.25">
      <c r="A6" s="151">
        <v>3</v>
      </c>
      <c r="B6" s="91" t="s">
        <v>162</v>
      </c>
      <c r="C6" s="40"/>
      <c r="D6" s="62">
        <v>8</v>
      </c>
      <c r="E6" s="40"/>
      <c r="F6" s="65"/>
    </row>
    <row r="7" spans="1:6" ht="49.5" customHeight="1" x14ac:dyDescent="0.25">
      <c r="A7" s="151">
        <v>4</v>
      </c>
      <c r="B7" s="9" t="s">
        <v>285</v>
      </c>
      <c r="C7" s="40"/>
      <c r="D7" s="62">
        <v>5</v>
      </c>
      <c r="E7" s="40"/>
      <c r="F7" s="64"/>
    </row>
    <row r="8" spans="1:6" ht="48" customHeight="1" x14ac:dyDescent="0.25">
      <c r="A8" s="151">
        <v>5</v>
      </c>
      <c r="B8" s="9" t="s">
        <v>81</v>
      </c>
      <c r="C8" s="40"/>
      <c r="D8" s="62">
        <v>5</v>
      </c>
      <c r="E8" s="58"/>
      <c r="F8" s="67"/>
    </row>
    <row r="9" spans="1:6" ht="96" customHeight="1" x14ac:dyDescent="0.25">
      <c r="A9" s="151">
        <v>6</v>
      </c>
      <c r="B9" s="9" t="s">
        <v>87</v>
      </c>
      <c r="C9" s="40"/>
      <c r="D9" s="62">
        <v>5</v>
      </c>
      <c r="E9" s="40"/>
      <c r="F9" s="64"/>
    </row>
    <row r="10" spans="1:6" ht="30" x14ac:dyDescent="0.25">
      <c r="A10" s="159">
        <v>7</v>
      </c>
      <c r="B10" s="102" t="s">
        <v>274</v>
      </c>
      <c r="C10" s="98"/>
      <c r="D10" s="101">
        <v>10</v>
      </c>
      <c r="E10" s="98"/>
      <c r="F10" s="103"/>
    </row>
    <row r="11" spans="1:6" ht="15" customHeight="1" x14ac:dyDescent="0.25">
      <c r="A11" s="76"/>
      <c r="B11" s="47" t="s">
        <v>286</v>
      </c>
      <c r="C11" s="40"/>
      <c r="D11" s="74"/>
      <c r="E11" s="40"/>
      <c r="F11" s="127" t="s">
        <v>253</v>
      </c>
    </row>
    <row r="12" spans="1:6" x14ac:dyDescent="0.25">
      <c r="A12" s="76"/>
      <c r="B12" s="47" t="s">
        <v>287</v>
      </c>
      <c r="C12" s="40"/>
      <c r="D12" s="62"/>
      <c r="E12" s="40"/>
      <c r="F12" s="128"/>
    </row>
    <row r="13" spans="1:6" x14ac:dyDescent="0.25">
      <c r="A13" s="76"/>
      <c r="B13" s="47" t="s">
        <v>288</v>
      </c>
      <c r="C13" s="40"/>
      <c r="D13" s="62"/>
      <c r="E13" s="40"/>
      <c r="F13" s="128"/>
    </row>
    <row r="14" spans="1:6" x14ac:dyDescent="0.25">
      <c r="A14" s="76"/>
      <c r="B14" s="47" t="s">
        <v>289</v>
      </c>
      <c r="C14" s="40"/>
      <c r="D14" s="62"/>
      <c r="E14" s="40"/>
      <c r="F14" s="128"/>
    </row>
    <row r="15" spans="1:6" x14ac:dyDescent="0.25">
      <c r="A15" s="76"/>
      <c r="B15" s="47" t="s">
        <v>290</v>
      </c>
      <c r="C15" s="40"/>
      <c r="D15" s="62"/>
      <c r="E15" s="40"/>
      <c r="F15" s="128"/>
    </row>
    <row r="16" spans="1:6" x14ac:dyDescent="0.25">
      <c r="A16" s="76"/>
      <c r="B16" s="47" t="s">
        <v>291</v>
      </c>
      <c r="C16" s="40"/>
      <c r="D16" s="62"/>
      <c r="E16" s="40"/>
      <c r="F16" s="128"/>
    </row>
    <row r="17" spans="1:6" x14ac:dyDescent="0.25">
      <c r="A17" s="76"/>
      <c r="B17" s="47" t="s">
        <v>292</v>
      </c>
      <c r="C17" s="40"/>
      <c r="D17" s="62"/>
      <c r="E17" s="40"/>
      <c r="F17" s="128"/>
    </row>
    <row r="18" spans="1:6" x14ac:dyDescent="0.25">
      <c r="A18" s="76"/>
      <c r="B18" s="47" t="s">
        <v>293</v>
      </c>
      <c r="C18" s="40"/>
      <c r="D18" s="62"/>
      <c r="E18" s="40"/>
      <c r="F18" s="128"/>
    </row>
    <row r="19" spans="1:6" x14ac:dyDescent="0.25">
      <c r="A19" s="76"/>
      <c r="B19" s="47" t="s">
        <v>294</v>
      </c>
      <c r="C19" s="40"/>
      <c r="D19" s="62"/>
      <c r="E19" s="40"/>
      <c r="F19" s="128"/>
    </row>
    <row r="20" spans="1:6" ht="15" customHeight="1" x14ac:dyDescent="0.25">
      <c r="A20" s="76"/>
      <c r="B20" s="47" t="s">
        <v>295</v>
      </c>
      <c r="C20" s="40"/>
      <c r="D20" s="62"/>
      <c r="E20" s="40"/>
      <c r="F20" s="128"/>
    </row>
    <row r="21" spans="1:6" x14ac:dyDescent="0.25">
      <c r="A21" s="76"/>
      <c r="B21" s="47" t="s">
        <v>296</v>
      </c>
      <c r="C21" s="40"/>
      <c r="D21" s="62"/>
      <c r="E21" s="40"/>
      <c r="F21" s="128"/>
    </row>
    <row r="22" spans="1:6" x14ac:dyDescent="0.25">
      <c r="A22" s="76"/>
      <c r="B22" s="47" t="s">
        <v>297</v>
      </c>
      <c r="C22" s="40"/>
      <c r="D22" s="62"/>
      <c r="E22" s="40"/>
      <c r="F22" s="128"/>
    </row>
    <row r="23" spans="1:6" x14ac:dyDescent="0.25">
      <c r="A23" s="76"/>
      <c r="B23" s="47" t="s">
        <v>298</v>
      </c>
      <c r="C23" s="40"/>
      <c r="D23" s="62"/>
      <c r="E23" s="40"/>
      <c r="F23" s="128"/>
    </row>
    <row r="24" spans="1:6" x14ac:dyDescent="0.25">
      <c r="A24" s="76"/>
      <c r="B24" s="47" t="s">
        <v>299</v>
      </c>
      <c r="C24" s="40"/>
      <c r="D24" s="62"/>
      <c r="E24" s="40"/>
      <c r="F24" s="128"/>
    </row>
    <row r="25" spans="1:6" x14ac:dyDescent="0.25">
      <c r="A25" s="76"/>
      <c r="B25" s="47" t="s">
        <v>300</v>
      </c>
      <c r="C25" s="40"/>
      <c r="D25" s="62"/>
      <c r="E25" s="40"/>
      <c r="F25" s="128"/>
    </row>
    <row r="26" spans="1:6" x14ac:dyDescent="0.25">
      <c r="A26" s="76"/>
      <c r="B26" s="59" t="s">
        <v>192</v>
      </c>
      <c r="C26" s="40"/>
      <c r="D26" s="62"/>
      <c r="E26" s="40"/>
      <c r="F26" s="128"/>
    </row>
    <row r="27" spans="1:6" x14ac:dyDescent="0.25">
      <c r="A27" s="76"/>
      <c r="B27" s="47" t="s">
        <v>301</v>
      </c>
      <c r="C27" s="40"/>
      <c r="D27" s="62"/>
      <c r="E27" s="40"/>
      <c r="F27" s="129"/>
    </row>
    <row r="28" spans="1:6" ht="21.75" customHeight="1" x14ac:dyDescent="0.25">
      <c r="A28" s="111">
        <v>8</v>
      </c>
      <c r="B28" s="100" t="s">
        <v>191</v>
      </c>
      <c r="C28" s="98"/>
      <c r="D28" s="101">
        <v>12</v>
      </c>
      <c r="E28" s="98"/>
      <c r="F28" s="96"/>
    </row>
    <row r="29" spans="1:6" ht="33.75" customHeight="1" x14ac:dyDescent="0.25">
      <c r="A29" s="48" t="s">
        <v>38</v>
      </c>
      <c r="B29" s="47" t="s">
        <v>88</v>
      </c>
      <c r="C29" s="40"/>
      <c r="D29" s="74"/>
      <c r="E29" s="40"/>
      <c r="F29" s="130" t="s">
        <v>253</v>
      </c>
    </row>
    <row r="30" spans="1:6" ht="33.75" customHeight="1" x14ac:dyDescent="0.25">
      <c r="A30" s="48" t="s">
        <v>44</v>
      </c>
      <c r="B30" s="47" t="s">
        <v>89</v>
      </c>
      <c r="C30" s="40"/>
      <c r="D30" s="62"/>
      <c r="E30" s="40"/>
      <c r="F30" s="131"/>
    </row>
    <row r="31" spans="1:6" ht="17.25" customHeight="1" x14ac:dyDescent="0.25">
      <c r="A31" s="48" t="s">
        <v>40</v>
      </c>
      <c r="B31" s="47" t="s">
        <v>90</v>
      </c>
      <c r="C31" s="40"/>
      <c r="D31" s="62"/>
      <c r="E31" s="40"/>
      <c r="F31" s="131"/>
    </row>
    <row r="32" spans="1:6" ht="31.5" customHeight="1" x14ac:dyDescent="0.25">
      <c r="A32" s="48" t="s">
        <v>45</v>
      </c>
      <c r="B32" s="47" t="s">
        <v>91</v>
      </c>
      <c r="C32" s="40"/>
      <c r="D32" s="62"/>
      <c r="E32" s="40"/>
      <c r="F32" s="131"/>
    </row>
    <row r="33" spans="1:6" ht="33" customHeight="1" x14ac:dyDescent="0.25">
      <c r="A33" s="48" t="s">
        <v>42</v>
      </c>
      <c r="B33" s="47" t="s">
        <v>193</v>
      </c>
      <c r="C33" s="40"/>
      <c r="D33" s="62"/>
      <c r="E33" s="40"/>
      <c r="F33" s="131"/>
    </row>
    <row r="34" spans="1:6" ht="19.5" customHeight="1" x14ac:dyDescent="0.25">
      <c r="A34" s="48" t="s">
        <v>46</v>
      </c>
      <c r="B34" s="47" t="s">
        <v>92</v>
      </c>
      <c r="C34" s="40"/>
      <c r="D34" s="62"/>
      <c r="E34" s="40"/>
      <c r="F34" s="131"/>
    </row>
    <row r="35" spans="1:6" ht="34.5" customHeight="1" x14ac:dyDescent="0.25">
      <c r="A35" s="48" t="s">
        <v>47</v>
      </c>
      <c r="B35" s="59" t="s">
        <v>93</v>
      </c>
      <c r="C35" s="40"/>
      <c r="D35" s="62"/>
      <c r="E35" s="40"/>
      <c r="F35" s="131"/>
    </row>
    <row r="36" spans="1:6" ht="36" customHeight="1" x14ac:dyDescent="0.25">
      <c r="A36" s="48" t="s">
        <v>48</v>
      </c>
      <c r="B36" s="59" t="s">
        <v>271</v>
      </c>
      <c r="C36" s="40"/>
      <c r="D36" s="62"/>
      <c r="E36" s="40"/>
      <c r="F36" s="131"/>
    </row>
    <row r="37" spans="1:6" ht="22.15" customHeight="1" x14ac:dyDescent="0.25">
      <c r="A37" s="48" t="s">
        <v>41</v>
      </c>
      <c r="B37" s="59" t="s">
        <v>94</v>
      </c>
      <c r="C37" s="40"/>
      <c r="D37" s="62"/>
      <c r="E37" s="40"/>
      <c r="F37" s="131"/>
    </row>
    <row r="38" spans="1:6" ht="49.5" customHeight="1" x14ac:dyDescent="0.25">
      <c r="A38" s="48" t="s">
        <v>49</v>
      </c>
      <c r="B38" s="59" t="s">
        <v>272</v>
      </c>
      <c r="C38" s="40"/>
      <c r="D38" s="62"/>
      <c r="E38" s="40"/>
      <c r="F38" s="131"/>
    </row>
    <row r="39" spans="1:6" ht="49.5" customHeight="1" x14ac:dyDescent="0.25">
      <c r="A39" s="48" t="s">
        <v>50</v>
      </c>
      <c r="B39" s="59" t="s">
        <v>178</v>
      </c>
      <c r="C39" s="40"/>
      <c r="D39" s="62"/>
      <c r="E39" s="40"/>
      <c r="F39" s="131"/>
    </row>
    <row r="40" spans="1:6" ht="60" x14ac:dyDescent="0.25">
      <c r="A40" s="48" t="s">
        <v>43</v>
      </c>
      <c r="B40" s="59" t="s">
        <v>163</v>
      </c>
      <c r="C40" s="40"/>
      <c r="D40" s="62"/>
      <c r="E40" s="40"/>
      <c r="F40" s="131"/>
    </row>
    <row r="41" spans="1:6" x14ac:dyDescent="0.25">
      <c r="A41" s="48" t="s">
        <v>51</v>
      </c>
      <c r="B41" s="59" t="s">
        <v>95</v>
      </c>
      <c r="C41" s="40"/>
      <c r="D41" s="62"/>
      <c r="E41" s="40"/>
      <c r="F41" s="131"/>
    </row>
    <row r="42" spans="1:6" ht="66.75" customHeight="1" x14ac:dyDescent="0.25">
      <c r="A42" s="51" t="s">
        <v>39</v>
      </c>
      <c r="B42" s="59" t="s">
        <v>273</v>
      </c>
      <c r="C42" s="40"/>
      <c r="D42" s="62"/>
      <c r="E42" s="40"/>
      <c r="F42" s="132"/>
    </row>
    <row r="43" spans="1:6" x14ac:dyDescent="0.25">
      <c r="A43" s="158">
        <v>9</v>
      </c>
      <c r="B43" s="104" t="s">
        <v>52</v>
      </c>
      <c r="C43" s="105"/>
      <c r="D43" s="101">
        <v>8</v>
      </c>
      <c r="E43" s="105"/>
      <c r="F43" s="96"/>
    </row>
    <row r="44" spans="1:6" ht="30" x14ac:dyDescent="0.25">
      <c r="A44" s="48" t="s">
        <v>38</v>
      </c>
      <c r="B44" s="47" t="s">
        <v>96</v>
      </c>
      <c r="C44" s="40"/>
      <c r="D44" s="74"/>
      <c r="E44" s="40"/>
      <c r="F44" s="130" t="s">
        <v>253</v>
      </c>
    </row>
    <row r="45" spans="1:6" ht="48.75" customHeight="1" x14ac:dyDescent="0.25">
      <c r="A45" s="48" t="s">
        <v>44</v>
      </c>
      <c r="B45" s="47" t="s">
        <v>97</v>
      </c>
      <c r="C45" s="40"/>
      <c r="D45" s="62"/>
      <c r="E45" s="40"/>
      <c r="F45" s="131"/>
    </row>
    <row r="46" spans="1:6" ht="51.75" customHeight="1" x14ac:dyDescent="0.25">
      <c r="A46" s="48" t="s">
        <v>40</v>
      </c>
      <c r="B46" s="47" t="s">
        <v>98</v>
      </c>
      <c r="C46" s="40"/>
      <c r="D46" s="62"/>
      <c r="E46" s="40"/>
      <c r="F46" s="132"/>
    </row>
    <row r="47" spans="1:6" x14ac:dyDescent="0.25">
      <c r="A47" s="101">
        <v>10</v>
      </c>
      <c r="B47" s="100" t="s">
        <v>99</v>
      </c>
      <c r="C47" s="98"/>
      <c r="D47" s="101">
        <v>9</v>
      </c>
      <c r="E47" s="98"/>
      <c r="F47" s="96"/>
    </row>
    <row r="48" spans="1:6" ht="48.75" customHeight="1" x14ac:dyDescent="0.25">
      <c r="A48" s="48" t="s">
        <v>38</v>
      </c>
      <c r="B48" s="160" t="s">
        <v>100</v>
      </c>
      <c r="C48" s="40"/>
      <c r="D48" s="74"/>
      <c r="E48" s="40"/>
      <c r="F48" s="130" t="s">
        <v>253</v>
      </c>
    </row>
    <row r="49" spans="1:6" ht="30" x14ac:dyDescent="0.25">
      <c r="A49" s="48" t="s">
        <v>44</v>
      </c>
      <c r="B49" s="47" t="s">
        <v>101</v>
      </c>
      <c r="C49" s="40"/>
      <c r="D49" s="62"/>
      <c r="E49" s="40"/>
      <c r="F49" s="133"/>
    </row>
    <row r="50" spans="1:6" ht="33.75" customHeight="1" x14ac:dyDescent="0.25">
      <c r="A50" s="48" t="s">
        <v>40</v>
      </c>
      <c r="B50" s="47" t="s">
        <v>102</v>
      </c>
      <c r="C50" s="40"/>
      <c r="D50" s="62"/>
      <c r="E50" s="40"/>
      <c r="F50" s="133"/>
    </row>
    <row r="51" spans="1:6" ht="45" x14ac:dyDescent="0.25">
      <c r="A51" s="48" t="s">
        <v>45</v>
      </c>
      <c r="B51" s="47" t="s">
        <v>284</v>
      </c>
      <c r="C51" s="40"/>
      <c r="D51" s="62"/>
      <c r="E51" s="40"/>
      <c r="F51" s="133"/>
    </row>
    <row r="52" spans="1:6" x14ac:dyDescent="0.25">
      <c r="A52" s="48" t="s">
        <v>42</v>
      </c>
      <c r="B52" s="47" t="s">
        <v>103</v>
      </c>
      <c r="C52" s="40"/>
      <c r="D52" s="62"/>
      <c r="E52" s="40"/>
      <c r="F52" s="133"/>
    </row>
    <row r="53" spans="1:6" ht="46.5" customHeight="1" x14ac:dyDescent="0.25">
      <c r="A53" s="48" t="s">
        <v>46</v>
      </c>
      <c r="B53" s="47" t="s">
        <v>104</v>
      </c>
      <c r="C53" s="40"/>
      <c r="D53" s="62"/>
      <c r="E53" s="40"/>
      <c r="F53" s="133"/>
    </row>
    <row r="54" spans="1:6" ht="18" customHeight="1" x14ac:dyDescent="0.25">
      <c r="A54" s="48" t="s">
        <v>47</v>
      </c>
      <c r="B54" s="60" t="s">
        <v>194</v>
      </c>
      <c r="C54" s="40"/>
      <c r="D54" s="62"/>
      <c r="E54" s="40"/>
      <c r="F54" s="133"/>
    </row>
    <row r="55" spans="1:6" ht="18" customHeight="1" x14ac:dyDescent="0.25">
      <c r="A55" s="48" t="s">
        <v>48</v>
      </c>
      <c r="B55" s="47" t="s">
        <v>105</v>
      </c>
      <c r="C55" s="40"/>
      <c r="D55" s="62"/>
      <c r="E55" s="1"/>
      <c r="F55" s="133"/>
    </row>
    <row r="56" spans="1:6" ht="32.25" customHeight="1" x14ac:dyDescent="0.25">
      <c r="A56" s="48" t="s">
        <v>41</v>
      </c>
      <c r="B56" s="47" t="s">
        <v>195</v>
      </c>
      <c r="C56" s="40"/>
      <c r="D56" s="62"/>
      <c r="E56" s="40"/>
      <c r="F56" s="133"/>
    </row>
    <row r="57" spans="1:6" ht="33.75" customHeight="1" x14ac:dyDescent="0.25">
      <c r="A57" s="48" t="s">
        <v>49</v>
      </c>
      <c r="B57" s="47" t="s">
        <v>196</v>
      </c>
      <c r="C57" s="40"/>
      <c r="D57" s="62"/>
      <c r="E57" s="40"/>
      <c r="F57" s="133"/>
    </row>
    <row r="58" spans="1:6" ht="32.25" customHeight="1" x14ac:dyDescent="0.25">
      <c r="A58" s="48" t="s">
        <v>50</v>
      </c>
      <c r="B58" s="47" t="s">
        <v>106</v>
      </c>
      <c r="C58" s="40"/>
      <c r="D58" s="62"/>
      <c r="E58" s="40"/>
      <c r="F58" s="133"/>
    </row>
    <row r="59" spans="1:6" ht="34.5" customHeight="1" x14ac:dyDescent="0.25">
      <c r="A59" s="48" t="s">
        <v>43</v>
      </c>
      <c r="B59" s="47" t="s">
        <v>197</v>
      </c>
      <c r="C59" s="40"/>
      <c r="D59" s="62"/>
      <c r="E59" s="40"/>
      <c r="F59" s="134"/>
    </row>
    <row r="60" spans="1:6" x14ac:dyDescent="0.25">
      <c r="A60" s="101">
        <v>11</v>
      </c>
      <c r="B60" s="100" t="s">
        <v>6</v>
      </c>
      <c r="C60" s="98"/>
      <c r="D60" s="101">
        <v>10</v>
      </c>
      <c r="E60" s="98"/>
      <c r="F60" s="96"/>
    </row>
    <row r="61" spans="1:6" ht="33.75" customHeight="1" x14ac:dyDescent="0.25">
      <c r="A61" s="48" t="s">
        <v>38</v>
      </c>
      <c r="B61" s="47" t="s">
        <v>107</v>
      </c>
      <c r="C61" s="40"/>
      <c r="D61" s="74"/>
      <c r="E61" s="40"/>
      <c r="F61" s="130" t="s">
        <v>253</v>
      </c>
    </row>
    <row r="62" spans="1:6" ht="62.25" customHeight="1" x14ac:dyDescent="0.25">
      <c r="A62" s="48" t="s">
        <v>44</v>
      </c>
      <c r="B62" s="47" t="s">
        <v>108</v>
      </c>
      <c r="C62" s="40"/>
      <c r="D62" s="62"/>
      <c r="E62" s="40"/>
      <c r="F62" s="131"/>
    </row>
    <row r="63" spans="1:6" ht="48" customHeight="1" x14ac:dyDescent="0.25">
      <c r="A63" s="48" t="s">
        <v>40</v>
      </c>
      <c r="B63" s="47" t="s">
        <v>109</v>
      </c>
      <c r="C63" s="40"/>
      <c r="D63" s="62"/>
      <c r="E63" s="40"/>
      <c r="F63" s="131"/>
    </row>
    <row r="64" spans="1:6" ht="48" customHeight="1" x14ac:dyDescent="0.25">
      <c r="A64" s="48" t="s">
        <v>45</v>
      </c>
      <c r="B64" s="47" t="s">
        <v>110</v>
      </c>
      <c r="C64" s="40"/>
      <c r="D64" s="62"/>
      <c r="E64" s="40"/>
      <c r="F64" s="131"/>
    </row>
    <row r="65" spans="1:6" ht="32.25" customHeight="1" x14ac:dyDescent="0.25">
      <c r="A65" s="48" t="s">
        <v>42</v>
      </c>
      <c r="B65" s="47" t="s">
        <v>111</v>
      </c>
      <c r="C65" s="40"/>
      <c r="D65" s="62"/>
      <c r="E65" s="40"/>
      <c r="F65" s="131"/>
    </row>
    <row r="66" spans="1:6" ht="19.5" customHeight="1" x14ac:dyDescent="0.25">
      <c r="A66" s="48" t="s">
        <v>46</v>
      </c>
      <c r="B66" s="47" t="s">
        <v>112</v>
      </c>
      <c r="C66" s="40"/>
      <c r="D66" s="62"/>
      <c r="E66" s="40"/>
      <c r="F66" s="131"/>
    </row>
    <row r="67" spans="1:6" ht="34.5" customHeight="1" x14ac:dyDescent="0.25">
      <c r="A67" s="48" t="s">
        <v>47</v>
      </c>
      <c r="B67" s="47" t="s">
        <v>113</v>
      </c>
      <c r="C67" s="40"/>
      <c r="D67" s="62"/>
      <c r="E67" s="40"/>
      <c r="F67" s="131"/>
    </row>
    <row r="68" spans="1:6" ht="18.75" customHeight="1" x14ac:dyDescent="0.25">
      <c r="A68" s="48" t="s">
        <v>48</v>
      </c>
      <c r="B68" s="47" t="s">
        <v>114</v>
      </c>
      <c r="C68" s="40"/>
      <c r="D68" s="62"/>
      <c r="E68" s="40"/>
      <c r="F68" s="131"/>
    </row>
    <row r="69" spans="1:6" ht="33.75" customHeight="1" x14ac:dyDescent="0.25">
      <c r="A69" s="48" t="s">
        <v>41</v>
      </c>
      <c r="B69" s="47" t="s">
        <v>115</v>
      </c>
      <c r="C69" s="40"/>
      <c r="D69" s="62"/>
      <c r="E69" s="40"/>
      <c r="F69" s="131"/>
    </row>
    <row r="70" spans="1:6" ht="33" customHeight="1" x14ac:dyDescent="0.25">
      <c r="A70" s="48" t="s">
        <v>49</v>
      </c>
      <c r="B70" s="47" t="s">
        <v>116</v>
      </c>
      <c r="C70" s="40"/>
      <c r="D70" s="62"/>
      <c r="E70" s="40"/>
      <c r="F70" s="132"/>
    </row>
    <row r="71" spans="1:6" ht="36" customHeight="1" x14ac:dyDescent="0.25">
      <c r="A71" s="101">
        <v>12</v>
      </c>
      <c r="B71" s="100" t="s">
        <v>302</v>
      </c>
      <c r="C71" s="98"/>
      <c r="D71" s="101">
        <v>5</v>
      </c>
      <c r="E71" s="98"/>
      <c r="F71" s="96"/>
    </row>
    <row r="72" spans="1:6" x14ac:dyDescent="0.25">
      <c r="A72" s="48" t="s">
        <v>38</v>
      </c>
      <c r="B72" s="47" t="s">
        <v>117</v>
      </c>
      <c r="C72" s="40"/>
      <c r="D72" s="74"/>
      <c r="E72" s="40"/>
      <c r="F72" s="130" t="s">
        <v>255</v>
      </c>
    </row>
    <row r="73" spans="1:6" ht="30" x14ac:dyDescent="0.25">
      <c r="A73" s="48" t="s">
        <v>44</v>
      </c>
      <c r="B73" s="59" t="s">
        <v>269</v>
      </c>
      <c r="C73" s="40"/>
      <c r="D73" s="62"/>
      <c r="E73" s="40"/>
      <c r="F73" s="131"/>
    </row>
    <row r="74" spans="1:6" ht="30" x14ac:dyDescent="0.25">
      <c r="A74" s="48" t="s">
        <v>40</v>
      </c>
      <c r="B74" s="59" t="s">
        <v>118</v>
      </c>
      <c r="C74" s="40"/>
      <c r="D74" s="62"/>
      <c r="E74" s="40"/>
      <c r="F74" s="131"/>
    </row>
    <row r="75" spans="1:6" ht="30" x14ac:dyDescent="0.25">
      <c r="A75" s="48" t="s">
        <v>45</v>
      </c>
      <c r="B75" s="59" t="s">
        <v>119</v>
      </c>
      <c r="C75" s="40"/>
      <c r="D75" s="62"/>
      <c r="E75" s="40"/>
      <c r="F75" s="131"/>
    </row>
    <row r="76" spans="1:6" ht="30" x14ac:dyDescent="0.25">
      <c r="A76" s="48" t="s">
        <v>42</v>
      </c>
      <c r="B76" s="59" t="s">
        <v>120</v>
      </c>
      <c r="C76" s="40"/>
      <c r="D76" s="62"/>
      <c r="E76" s="40"/>
      <c r="F76" s="131"/>
    </row>
    <row r="77" spans="1:6" x14ac:dyDescent="0.25">
      <c r="A77" s="48" t="s">
        <v>46</v>
      </c>
      <c r="B77" s="59" t="s">
        <v>121</v>
      </c>
      <c r="C77" s="40"/>
      <c r="D77" s="62"/>
      <c r="E77" s="40"/>
      <c r="F77" s="131"/>
    </row>
    <row r="78" spans="1:6" ht="30" x14ac:dyDescent="0.25">
      <c r="A78" s="48" t="s">
        <v>47</v>
      </c>
      <c r="B78" s="59" t="s">
        <v>198</v>
      </c>
      <c r="C78" s="40"/>
      <c r="D78" s="62"/>
      <c r="E78" s="40"/>
      <c r="F78" s="131"/>
    </row>
    <row r="79" spans="1:6" ht="45" customHeight="1" x14ac:dyDescent="0.25">
      <c r="A79" s="48" t="s">
        <v>48</v>
      </c>
      <c r="B79" s="59" t="s">
        <v>122</v>
      </c>
      <c r="C79" s="40"/>
      <c r="D79" s="62"/>
      <c r="E79" s="40"/>
      <c r="F79" s="132"/>
    </row>
    <row r="80" spans="1:6" ht="34.5" customHeight="1" x14ac:dyDescent="0.25">
      <c r="A80" s="151">
        <v>13</v>
      </c>
      <c r="B80" s="91" t="s">
        <v>53</v>
      </c>
      <c r="C80" s="40"/>
      <c r="D80" s="62">
        <v>3</v>
      </c>
      <c r="E80" s="40"/>
      <c r="F80" s="63"/>
    </row>
    <row r="81" spans="1:6" ht="30" x14ac:dyDescent="0.25">
      <c r="A81" s="151">
        <v>14</v>
      </c>
      <c r="B81" s="91" t="s">
        <v>123</v>
      </c>
      <c r="C81" s="40"/>
      <c r="D81" s="62">
        <v>2</v>
      </c>
      <c r="E81" s="40"/>
      <c r="F81" s="63"/>
    </row>
    <row r="82" spans="1:6" ht="60" x14ac:dyDescent="0.25">
      <c r="A82" s="151">
        <v>15</v>
      </c>
      <c r="B82" s="94" t="s">
        <v>270</v>
      </c>
      <c r="C82" s="40"/>
      <c r="D82" s="62">
        <v>3</v>
      </c>
      <c r="E82" s="40"/>
      <c r="F82" s="63"/>
    </row>
    <row r="83" spans="1:6" ht="18" customHeight="1" x14ac:dyDescent="0.25">
      <c r="A83" s="151">
        <v>16</v>
      </c>
      <c r="B83" s="107" t="s">
        <v>124</v>
      </c>
      <c r="C83" s="40"/>
      <c r="D83" s="62">
        <v>2</v>
      </c>
      <c r="E83" s="40"/>
      <c r="F83" s="63"/>
    </row>
    <row r="84" spans="1:6" x14ac:dyDescent="0.25">
      <c r="A84" s="125" t="s">
        <v>254</v>
      </c>
      <c r="B84" s="125"/>
      <c r="C84" s="125"/>
      <c r="D84" s="80">
        <f>D4+D5+D6+D7+D8+D9+D10+D28+D43+D47+D60+D71+D80+D81+D82+D83</f>
        <v>100</v>
      </c>
    </row>
    <row r="85" spans="1:6" x14ac:dyDescent="0.25">
      <c r="A85" s="2"/>
    </row>
    <row r="86" spans="1:6" x14ac:dyDescent="0.25">
      <c r="A86" s="2"/>
      <c r="B86" s="8"/>
    </row>
    <row r="87" spans="1:6" x14ac:dyDescent="0.25">
      <c r="A87" s="2"/>
      <c r="B87" s="162"/>
    </row>
    <row r="88" spans="1:6" x14ac:dyDescent="0.25">
      <c r="A88" s="2"/>
      <c r="B88" s="3"/>
    </row>
    <row r="89" spans="1:6" x14ac:dyDescent="0.25">
      <c r="A89" s="2"/>
      <c r="B89" s="3"/>
    </row>
    <row r="90" spans="1:6" x14ac:dyDescent="0.25">
      <c r="A90" s="2"/>
    </row>
    <row r="91" spans="1:6" x14ac:dyDescent="0.25">
      <c r="A91" s="2"/>
    </row>
    <row r="92" spans="1:6" x14ac:dyDescent="0.25">
      <c r="A92" s="2"/>
      <c r="B92" s="8"/>
    </row>
    <row r="93" spans="1:6" x14ac:dyDescent="0.25">
      <c r="A93" s="2"/>
      <c r="B93" s="13"/>
    </row>
    <row r="94" spans="1:6" x14ac:dyDescent="0.25">
      <c r="A94" s="2"/>
      <c r="B94" s="13"/>
    </row>
    <row r="95" spans="1:6" x14ac:dyDescent="0.25">
      <c r="A95" s="2"/>
      <c r="B95" s="13"/>
    </row>
    <row r="96" spans="1:6" x14ac:dyDescent="0.25">
      <c r="A96" s="2"/>
      <c r="B96" s="13"/>
    </row>
    <row r="97" spans="1:2" x14ac:dyDescent="0.25">
      <c r="A97" s="2"/>
      <c r="B97" s="13"/>
    </row>
    <row r="98" spans="1:2" x14ac:dyDescent="0.25">
      <c r="A98" s="2"/>
      <c r="B98" s="10"/>
    </row>
    <row r="99" spans="1:2" x14ac:dyDescent="0.25">
      <c r="A99" s="2"/>
      <c r="B99" s="10"/>
    </row>
    <row r="101" spans="1:2" x14ac:dyDescent="0.25">
      <c r="B101" s="10"/>
    </row>
    <row r="102" spans="1:2" x14ac:dyDescent="0.25">
      <c r="B102" s="10"/>
    </row>
    <row r="103" spans="1:2" x14ac:dyDescent="0.25">
      <c r="B103" s="10"/>
    </row>
    <row r="104" spans="1:2" x14ac:dyDescent="0.25">
      <c r="B104" s="10"/>
    </row>
  </sheetData>
  <mergeCells count="8">
    <mergeCell ref="A1:E2"/>
    <mergeCell ref="A84:C84"/>
    <mergeCell ref="F11:F27"/>
    <mergeCell ref="F29:F42"/>
    <mergeCell ref="F44:F46"/>
    <mergeCell ref="F48:F59"/>
    <mergeCell ref="F61:F70"/>
    <mergeCell ref="F72:F7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77126-9E62-4E0E-B0D3-77F9CC4AF940}">
  <dimension ref="A1:F94"/>
  <sheetViews>
    <sheetView showGridLines="0" zoomScale="80" zoomScaleNormal="80" workbookViewId="0">
      <pane ySplit="3" topLeftCell="A4" activePane="bottomLeft" state="frozen"/>
      <selection pane="bottomLeft" activeCell="B3" sqref="B1:B1048576"/>
    </sheetView>
  </sheetViews>
  <sheetFormatPr defaultColWidth="9.140625" defaultRowHeight="15" x14ac:dyDescent="0.25"/>
  <cols>
    <col min="1" max="1" width="9.140625" style="1"/>
    <col min="2" max="2" width="70.140625" style="161" customWidth="1"/>
    <col min="3" max="3" width="24.85546875" customWidth="1"/>
    <col min="4" max="4" width="24.85546875" style="61" customWidth="1"/>
    <col min="5" max="5" width="75.140625" customWidth="1"/>
    <col min="6" max="6" width="29.85546875" customWidth="1"/>
  </cols>
  <sheetData>
    <row r="1" spans="1:6" ht="18.75" customHeight="1" x14ac:dyDescent="0.25">
      <c r="A1" s="124" t="s">
        <v>32</v>
      </c>
      <c r="B1" s="124"/>
      <c r="C1" s="124"/>
      <c r="D1" s="124"/>
      <c r="E1" s="124"/>
    </row>
    <row r="2" spans="1:6" x14ac:dyDescent="0.25">
      <c r="A2" s="124"/>
      <c r="B2" s="124"/>
      <c r="C2" s="124"/>
      <c r="D2" s="124"/>
      <c r="E2" s="124"/>
    </row>
    <row r="3" spans="1:6" ht="38.25" customHeight="1" x14ac:dyDescent="0.25">
      <c r="A3" s="14" t="s">
        <v>2</v>
      </c>
      <c r="B3" s="15" t="s">
        <v>3</v>
      </c>
      <c r="C3" s="31" t="s">
        <v>28</v>
      </c>
      <c r="D3" s="31" t="s">
        <v>250</v>
      </c>
      <c r="E3" s="14" t="s">
        <v>29</v>
      </c>
      <c r="F3" s="31" t="s">
        <v>252</v>
      </c>
    </row>
    <row r="4" spans="1:6" ht="30" x14ac:dyDescent="0.25">
      <c r="A4" s="20">
        <v>1</v>
      </c>
      <c r="B4" s="42" t="s">
        <v>14</v>
      </c>
      <c r="C4" s="21"/>
      <c r="D4" s="62">
        <v>15</v>
      </c>
      <c r="E4" s="22"/>
      <c r="F4" s="64"/>
    </row>
    <row r="5" spans="1:6" x14ac:dyDescent="0.25">
      <c r="A5" s="101">
        <v>2</v>
      </c>
      <c r="B5" s="100" t="s">
        <v>20</v>
      </c>
      <c r="C5" s="98"/>
      <c r="D5" s="101">
        <v>25</v>
      </c>
      <c r="E5" s="98"/>
      <c r="F5" s="103"/>
    </row>
    <row r="6" spans="1:6" ht="48.75" customHeight="1" x14ac:dyDescent="0.25">
      <c r="A6" s="48" t="s">
        <v>38</v>
      </c>
      <c r="B6" s="47" t="s">
        <v>54</v>
      </c>
      <c r="C6" s="40"/>
      <c r="D6" s="108"/>
      <c r="E6" s="40"/>
      <c r="F6" s="130" t="s">
        <v>253</v>
      </c>
    </row>
    <row r="7" spans="1:6" ht="30" x14ac:dyDescent="0.25">
      <c r="A7" s="48" t="s">
        <v>44</v>
      </c>
      <c r="B7" s="59" t="s">
        <v>277</v>
      </c>
      <c r="C7" s="40"/>
      <c r="D7" s="79"/>
      <c r="E7" s="40"/>
      <c r="F7" s="131"/>
    </row>
    <row r="8" spans="1:6" ht="48.75" customHeight="1" x14ac:dyDescent="0.25">
      <c r="A8" s="48" t="s">
        <v>40</v>
      </c>
      <c r="B8" s="47" t="s">
        <v>82</v>
      </c>
      <c r="C8" s="40"/>
      <c r="D8" s="79"/>
      <c r="E8" s="40"/>
      <c r="F8" s="131"/>
    </row>
    <row r="9" spans="1:6" x14ac:dyDescent="0.25">
      <c r="A9" s="48" t="s">
        <v>45</v>
      </c>
      <c r="B9" s="47" t="s">
        <v>83</v>
      </c>
      <c r="C9" s="40"/>
      <c r="D9" s="148"/>
      <c r="E9" s="40"/>
      <c r="F9" s="132"/>
    </row>
    <row r="10" spans="1:6" x14ac:dyDescent="0.25">
      <c r="A10" s="101">
        <v>3</v>
      </c>
      <c r="B10" s="100" t="s">
        <v>278</v>
      </c>
      <c r="C10" s="98"/>
      <c r="D10" s="101">
        <v>20</v>
      </c>
      <c r="E10" s="98"/>
      <c r="F10" s="103"/>
    </row>
    <row r="11" spans="1:6" x14ac:dyDescent="0.25">
      <c r="A11" s="48" t="s">
        <v>38</v>
      </c>
      <c r="B11" s="47" t="s">
        <v>55</v>
      </c>
      <c r="C11" s="40"/>
      <c r="D11" s="108"/>
      <c r="E11" s="40"/>
      <c r="F11" s="130" t="s">
        <v>253</v>
      </c>
    </row>
    <row r="12" spans="1:6" ht="30" x14ac:dyDescent="0.25">
      <c r="A12" s="48" t="s">
        <v>44</v>
      </c>
      <c r="B12" s="47" t="s">
        <v>84</v>
      </c>
      <c r="C12" s="40"/>
      <c r="D12" s="79"/>
      <c r="E12" s="40"/>
      <c r="F12" s="131"/>
    </row>
    <row r="13" spans="1:6" ht="30" x14ac:dyDescent="0.25">
      <c r="A13" s="48" t="s">
        <v>40</v>
      </c>
      <c r="B13" s="47" t="s">
        <v>85</v>
      </c>
      <c r="C13" s="40"/>
      <c r="D13" s="79"/>
      <c r="E13" s="40"/>
      <c r="F13" s="131"/>
    </row>
    <row r="14" spans="1:6" ht="48" customHeight="1" x14ac:dyDescent="0.25">
      <c r="A14" s="48" t="s">
        <v>45</v>
      </c>
      <c r="B14" s="47" t="s">
        <v>199</v>
      </c>
      <c r="C14" s="40"/>
      <c r="D14" s="79"/>
      <c r="E14" s="40"/>
      <c r="F14" s="132"/>
    </row>
    <row r="15" spans="1:6" x14ac:dyDescent="0.25">
      <c r="A15" s="4">
        <v>4</v>
      </c>
      <c r="B15" s="9" t="s">
        <v>56</v>
      </c>
      <c r="C15" s="40"/>
      <c r="D15" s="62">
        <v>10</v>
      </c>
      <c r="E15" s="40"/>
      <c r="F15" s="63"/>
    </row>
    <row r="16" spans="1:6" ht="30" x14ac:dyDescent="0.25">
      <c r="A16" s="4">
        <v>5</v>
      </c>
      <c r="B16" s="9" t="s">
        <v>57</v>
      </c>
      <c r="C16" s="40"/>
      <c r="D16" s="62">
        <v>5</v>
      </c>
      <c r="E16" s="40"/>
      <c r="F16" s="75"/>
    </row>
    <row r="17" spans="1:6" ht="45" x14ac:dyDescent="0.25">
      <c r="A17" s="4">
        <v>6</v>
      </c>
      <c r="B17" s="9" t="s">
        <v>16</v>
      </c>
      <c r="C17" s="40"/>
      <c r="D17" s="62">
        <v>10</v>
      </c>
      <c r="E17" s="40"/>
      <c r="F17" s="63"/>
    </row>
    <row r="18" spans="1:6" ht="32.25" customHeight="1" x14ac:dyDescent="0.25">
      <c r="A18" s="4">
        <v>7</v>
      </c>
      <c r="B18" s="9" t="s">
        <v>86</v>
      </c>
      <c r="C18" s="40"/>
      <c r="D18" s="62">
        <v>10</v>
      </c>
      <c r="E18" s="40"/>
      <c r="F18" s="63"/>
    </row>
    <row r="19" spans="1:6" ht="30" x14ac:dyDescent="0.25">
      <c r="A19" s="101">
        <v>8</v>
      </c>
      <c r="B19" s="102" t="s">
        <v>200</v>
      </c>
      <c r="C19" s="98"/>
      <c r="D19" s="101">
        <v>5</v>
      </c>
      <c r="E19" s="98"/>
      <c r="F19" s="96"/>
    </row>
    <row r="20" spans="1:6" ht="18.75" customHeight="1" x14ac:dyDescent="0.25">
      <c r="A20" s="48" t="s">
        <v>38</v>
      </c>
      <c r="B20" s="47" t="s">
        <v>58</v>
      </c>
      <c r="C20" s="40"/>
      <c r="D20" s="108"/>
      <c r="E20" s="40"/>
      <c r="F20" s="130" t="s">
        <v>253</v>
      </c>
    </row>
    <row r="21" spans="1:6" ht="30" x14ac:dyDescent="0.25">
      <c r="A21" s="48" t="s">
        <v>44</v>
      </c>
      <c r="B21" s="47" t="s">
        <v>59</v>
      </c>
      <c r="C21" s="40"/>
      <c r="D21" s="79"/>
      <c r="E21" s="40"/>
      <c r="F21" s="132"/>
    </row>
    <row r="22" spans="1:6" x14ac:dyDescent="0.25">
      <c r="A22" s="125" t="s">
        <v>254</v>
      </c>
      <c r="B22" s="125"/>
      <c r="C22" s="125"/>
      <c r="D22" s="81">
        <f>D4+D5+D10+D15+D16+D17+D18+D19</f>
        <v>100</v>
      </c>
    </row>
    <row r="23" spans="1:6" x14ac:dyDescent="0.25">
      <c r="A23" s="2"/>
      <c r="B23" s="163"/>
    </row>
    <row r="24" spans="1:6" x14ac:dyDescent="0.25">
      <c r="A24" s="2"/>
      <c r="B24" s="163"/>
    </row>
    <row r="25" spans="1:6" x14ac:dyDescent="0.25">
      <c r="A25" s="2"/>
      <c r="B25" s="163"/>
    </row>
    <row r="26" spans="1:6" x14ac:dyDescent="0.25">
      <c r="A26" s="2"/>
      <c r="B26" s="163"/>
    </row>
    <row r="27" spans="1:6" x14ac:dyDescent="0.25">
      <c r="A27" s="2"/>
      <c r="B27" s="163"/>
    </row>
    <row r="28" spans="1:6" x14ac:dyDescent="0.25">
      <c r="A28" s="2"/>
      <c r="B28" s="163"/>
    </row>
    <row r="29" spans="1:6" x14ac:dyDescent="0.25">
      <c r="A29" s="2"/>
      <c r="B29" s="163"/>
    </row>
    <row r="30" spans="1:6" x14ac:dyDescent="0.25">
      <c r="A30" s="2"/>
      <c r="B30" s="163"/>
    </row>
    <row r="31" spans="1:6" x14ac:dyDescent="0.25">
      <c r="A31" s="2"/>
      <c r="B31" s="163"/>
    </row>
    <row r="32" spans="1:6" x14ac:dyDescent="0.25">
      <c r="A32" s="2"/>
      <c r="B32" s="163"/>
    </row>
    <row r="33" spans="1:2" x14ac:dyDescent="0.25">
      <c r="A33" s="2"/>
      <c r="B33" s="163"/>
    </row>
    <row r="34" spans="1:2" x14ac:dyDescent="0.25">
      <c r="A34" s="2"/>
      <c r="B34" s="164"/>
    </row>
    <row r="35" spans="1:2" x14ac:dyDescent="0.25">
      <c r="A35" s="2"/>
      <c r="B35" s="163"/>
    </row>
    <row r="36" spans="1:2" x14ac:dyDescent="0.25">
      <c r="A36" s="2"/>
      <c r="B36" s="163"/>
    </row>
    <row r="37" spans="1:2" x14ac:dyDescent="0.25">
      <c r="A37" s="2"/>
      <c r="B37" s="163"/>
    </row>
    <row r="38" spans="1:2" x14ac:dyDescent="0.25">
      <c r="A38" s="2"/>
      <c r="B38" s="163"/>
    </row>
    <row r="39" spans="1:2" x14ac:dyDescent="0.25">
      <c r="A39" s="2"/>
      <c r="B39" s="163"/>
    </row>
    <row r="40" spans="1:2" x14ac:dyDescent="0.25">
      <c r="A40" s="2"/>
      <c r="B40" s="163"/>
    </row>
    <row r="41" spans="1:2" x14ac:dyDescent="0.25">
      <c r="A41" s="2"/>
      <c r="B41" s="163"/>
    </row>
    <row r="42" spans="1:2" x14ac:dyDescent="0.25">
      <c r="A42" s="2"/>
      <c r="B42" s="163"/>
    </row>
    <row r="43" spans="1:2" x14ac:dyDescent="0.25">
      <c r="A43" s="2"/>
      <c r="B43" s="163"/>
    </row>
    <row r="44" spans="1:2" x14ac:dyDescent="0.25">
      <c r="A44" s="2"/>
      <c r="B44" s="163"/>
    </row>
    <row r="45" spans="1:2" x14ac:dyDescent="0.25">
      <c r="A45" s="2"/>
      <c r="B45" s="163"/>
    </row>
    <row r="46" spans="1:2" x14ac:dyDescent="0.25">
      <c r="A46" s="2"/>
      <c r="B46" s="163"/>
    </row>
    <row r="47" spans="1:2" x14ac:dyDescent="0.25">
      <c r="A47" s="2"/>
      <c r="B47" s="163"/>
    </row>
    <row r="48" spans="1:2" x14ac:dyDescent="0.25">
      <c r="A48" s="2"/>
      <c r="B48" s="163"/>
    </row>
    <row r="49" spans="1:2" x14ac:dyDescent="0.25">
      <c r="A49" s="2"/>
      <c r="B49" s="163"/>
    </row>
    <row r="50" spans="1:2" ht="15.75" x14ac:dyDescent="0.25">
      <c r="A50" s="2"/>
      <c r="B50" s="165"/>
    </row>
    <row r="51" spans="1:2" ht="15.75" x14ac:dyDescent="0.25">
      <c r="A51" s="2"/>
      <c r="B51" s="165"/>
    </row>
    <row r="52" spans="1:2" ht="15.75" x14ac:dyDescent="0.25">
      <c r="A52" s="2"/>
      <c r="B52" s="165"/>
    </row>
    <row r="53" spans="1:2" ht="15.75" x14ac:dyDescent="0.25">
      <c r="A53" s="2"/>
      <c r="B53" s="165"/>
    </row>
    <row r="54" spans="1:2" ht="15.75" x14ac:dyDescent="0.25">
      <c r="A54" s="2"/>
      <c r="B54" s="165"/>
    </row>
    <row r="55" spans="1:2" ht="15.75" x14ac:dyDescent="0.25">
      <c r="A55" s="2"/>
      <c r="B55" s="165"/>
    </row>
    <row r="56" spans="1:2" ht="15.75" x14ac:dyDescent="0.25">
      <c r="A56" s="2"/>
      <c r="B56" s="165"/>
    </row>
    <row r="57" spans="1:2" ht="15.75" x14ac:dyDescent="0.25">
      <c r="A57" s="2"/>
      <c r="B57" s="165"/>
    </row>
    <row r="58" spans="1:2" ht="15.75" x14ac:dyDescent="0.25">
      <c r="A58" s="2"/>
      <c r="B58" s="165"/>
    </row>
    <row r="59" spans="1:2" ht="15.75" x14ac:dyDescent="0.25">
      <c r="A59" s="2"/>
      <c r="B59" s="165"/>
    </row>
    <row r="60" spans="1:2" ht="15.75" x14ac:dyDescent="0.25">
      <c r="A60" s="2"/>
      <c r="B60" s="165"/>
    </row>
    <row r="61" spans="1:2" ht="15.75" x14ac:dyDescent="0.25">
      <c r="A61" s="2"/>
      <c r="B61" s="165"/>
    </row>
    <row r="62" spans="1:2" ht="15.75" x14ac:dyDescent="0.25">
      <c r="A62" s="2"/>
      <c r="B62" s="165"/>
    </row>
    <row r="63" spans="1:2" ht="15.75" x14ac:dyDescent="0.25">
      <c r="A63" s="2"/>
      <c r="B63" s="165"/>
    </row>
    <row r="64" spans="1:2" x14ac:dyDescent="0.25">
      <c r="A64" s="2"/>
      <c r="B64" s="162"/>
    </row>
    <row r="65" spans="1:2" x14ac:dyDescent="0.25">
      <c r="A65" s="2"/>
      <c r="B65" s="162"/>
    </row>
    <row r="66" spans="1:2" x14ac:dyDescent="0.25">
      <c r="A66" s="2"/>
      <c r="B66" s="162"/>
    </row>
    <row r="67" spans="1:2" x14ac:dyDescent="0.25">
      <c r="A67" s="2"/>
      <c r="B67" s="162"/>
    </row>
    <row r="68" spans="1:2" x14ac:dyDescent="0.25">
      <c r="A68" s="2"/>
      <c r="B68" s="162"/>
    </row>
    <row r="69" spans="1:2" x14ac:dyDescent="0.25">
      <c r="A69" s="2"/>
      <c r="B69" s="162"/>
    </row>
    <row r="70" spans="1:2" x14ac:dyDescent="0.25">
      <c r="A70" s="2"/>
      <c r="B70" s="162"/>
    </row>
    <row r="71" spans="1:2" x14ac:dyDescent="0.25">
      <c r="A71" s="2"/>
      <c r="B71" s="162"/>
    </row>
    <row r="72" spans="1:2" x14ac:dyDescent="0.25">
      <c r="A72" s="2"/>
      <c r="B72" s="162"/>
    </row>
    <row r="73" spans="1:2" x14ac:dyDescent="0.25">
      <c r="A73" s="2"/>
      <c r="B73" s="166" t="s">
        <v>7</v>
      </c>
    </row>
    <row r="74" spans="1:2" x14ac:dyDescent="0.25">
      <c r="A74" s="2"/>
      <c r="B74" s="8"/>
    </row>
    <row r="75" spans="1:2" ht="60" x14ac:dyDescent="0.25">
      <c r="A75" s="2"/>
      <c r="B75" s="8" t="s">
        <v>8</v>
      </c>
    </row>
    <row r="76" spans="1:2" ht="30" x14ac:dyDescent="0.25">
      <c r="A76" s="2"/>
      <c r="B76" s="162" t="s">
        <v>9</v>
      </c>
    </row>
    <row r="77" spans="1:2" ht="28.5" x14ac:dyDescent="0.25">
      <c r="A77" s="2"/>
      <c r="B77" s="3" t="s">
        <v>10</v>
      </c>
    </row>
    <row r="78" spans="1:2" ht="28.5" x14ac:dyDescent="0.25">
      <c r="A78" s="2"/>
      <c r="B78" s="3" t="s">
        <v>11</v>
      </c>
    </row>
    <row r="79" spans="1:2" x14ac:dyDescent="0.25">
      <c r="A79" s="2"/>
      <c r="B79" s="166"/>
    </row>
    <row r="80" spans="1:2" x14ac:dyDescent="0.25">
      <c r="A80" s="2"/>
      <c r="B80" s="166" t="s">
        <v>12</v>
      </c>
    </row>
    <row r="81" spans="1:5" x14ac:dyDescent="0.25">
      <c r="A81" s="2"/>
      <c r="B81" s="8"/>
      <c r="E81" t="s">
        <v>13</v>
      </c>
    </row>
    <row r="82" spans="1:5" x14ac:dyDescent="0.25">
      <c r="A82" s="2"/>
      <c r="B82" s="8"/>
    </row>
    <row r="83" spans="1:5" x14ac:dyDescent="0.25">
      <c r="A83" s="2"/>
      <c r="B83" s="13"/>
    </row>
    <row r="84" spans="1:5" x14ac:dyDescent="0.25">
      <c r="A84" s="2"/>
      <c r="B84" s="13"/>
    </row>
    <row r="85" spans="1:5" x14ac:dyDescent="0.25">
      <c r="A85" s="2"/>
      <c r="B85" s="13"/>
    </row>
    <row r="86" spans="1:5" x14ac:dyDescent="0.25">
      <c r="A86" s="2"/>
      <c r="B86" s="13"/>
    </row>
    <row r="87" spans="1:5" x14ac:dyDescent="0.25">
      <c r="A87" s="2"/>
      <c r="B87" s="13"/>
    </row>
    <row r="88" spans="1:5" x14ac:dyDescent="0.25">
      <c r="A88" s="2"/>
      <c r="B88" s="10"/>
    </row>
    <row r="89" spans="1:5" x14ac:dyDescent="0.25">
      <c r="A89" s="2"/>
      <c r="B89" s="10"/>
    </row>
    <row r="91" spans="1:5" x14ac:dyDescent="0.25">
      <c r="B91" s="10"/>
    </row>
    <row r="92" spans="1:5" x14ac:dyDescent="0.25">
      <c r="B92" s="10"/>
    </row>
    <row r="93" spans="1:5" x14ac:dyDescent="0.25">
      <c r="B93" s="10"/>
    </row>
    <row r="94" spans="1:5" x14ac:dyDescent="0.25">
      <c r="B94" s="10"/>
    </row>
  </sheetData>
  <mergeCells count="5">
    <mergeCell ref="A1:E2"/>
    <mergeCell ref="A22:C22"/>
    <mergeCell ref="F6:F9"/>
    <mergeCell ref="F11:F14"/>
    <mergeCell ref="F20:F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9909-6746-4F36-8230-A81438D659D7}">
  <dimension ref="A1:F51"/>
  <sheetViews>
    <sheetView showGridLines="0" zoomScale="80" zoomScaleNormal="80" workbookViewId="0">
      <pane ySplit="3" topLeftCell="A34" activePane="bottomLeft" state="frozen"/>
      <selection pane="bottomLeft" sqref="A1:F2"/>
    </sheetView>
  </sheetViews>
  <sheetFormatPr defaultColWidth="9.140625" defaultRowHeight="15" x14ac:dyDescent="0.25"/>
  <cols>
    <col min="1" max="1" width="8.85546875" style="1"/>
    <col min="2" max="2" width="67.28515625" style="161" customWidth="1"/>
    <col min="3" max="3" width="25.85546875" customWidth="1"/>
    <col min="4" max="4" width="25.85546875" style="61" customWidth="1"/>
    <col min="5" max="5" width="74" customWidth="1"/>
    <col min="6" max="6" width="30.5703125" customWidth="1"/>
  </cols>
  <sheetData>
    <row r="1" spans="1:6" ht="15" customHeight="1" x14ac:dyDescent="0.25">
      <c r="A1" s="168" t="s">
        <v>34</v>
      </c>
      <c r="B1" s="169"/>
      <c r="C1" s="169"/>
      <c r="D1" s="169"/>
      <c r="E1" s="169"/>
      <c r="F1" s="169"/>
    </row>
    <row r="2" spans="1:6" ht="15" customHeight="1" x14ac:dyDescent="0.25">
      <c r="A2" s="170"/>
      <c r="B2" s="171"/>
      <c r="C2" s="171"/>
      <c r="D2" s="171"/>
      <c r="E2" s="171"/>
      <c r="F2" s="171"/>
    </row>
    <row r="3" spans="1:6" ht="30" x14ac:dyDescent="0.25">
      <c r="A3" s="14" t="s">
        <v>2</v>
      </c>
      <c r="B3" s="15" t="s">
        <v>3</v>
      </c>
      <c r="C3" s="31" t="s">
        <v>28</v>
      </c>
      <c r="D3" s="31" t="s">
        <v>250</v>
      </c>
      <c r="E3" s="14" t="s">
        <v>29</v>
      </c>
      <c r="F3" s="31" t="s">
        <v>252</v>
      </c>
    </row>
    <row r="4" spans="1:6" ht="30" x14ac:dyDescent="0.25">
      <c r="A4" s="4">
        <v>1</v>
      </c>
      <c r="B4" s="9" t="s">
        <v>153</v>
      </c>
      <c r="C4" s="40"/>
      <c r="D4" s="62">
        <v>15</v>
      </c>
      <c r="E4" s="40"/>
      <c r="F4" s="65"/>
    </row>
    <row r="5" spans="1:6" ht="75" x14ac:dyDescent="0.25">
      <c r="A5" s="4">
        <v>2</v>
      </c>
      <c r="B5" s="9" t="s">
        <v>154</v>
      </c>
      <c r="C5" s="40"/>
      <c r="D5" s="62">
        <v>20</v>
      </c>
      <c r="E5" s="27"/>
      <c r="F5" s="65"/>
    </row>
    <row r="6" spans="1:6" ht="60" x14ac:dyDescent="0.25">
      <c r="A6" s="4">
        <v>3</v>
      </c>
      <c r="B6" s="9" t="s">
        <v>202</v>
      </c>
      <c r="C6" s="40"/>
      <c r="D6" s="62">
        <v>20</v>
      </c>
      <c r="E6" s="40"/>
      <c r="F6" s="65"/>
    </row>
    <row r="7" spans="1:6" ht="30" x14ac:dyDescent="0.25">
      <c r="A7" s="4">
        <v>4</v>
      </c>
      <c r="B7" s="9" t="s">
        <v>15</v>
      </c>
      <c r="C7" s="40"/>
      <c r="D7" s="62">
        <v>15</v>
      </c>
      <c r="E7" s="40"/>
      <c r="F7" s="65"/>
    </row>
    <row r="8" spans="1:6" ht="45" x14ac:dyDescent="0.25">
      <c r="A8" s="4">
        <v>5</v>
      </c>
      <c r="B8" s="9" t="s">
        <v>201</v>
      </c>
      <c r="C8" s="56"/>
      <c r="D8" s="73">
        <v>10</v>
      </c>
      <c r="E8" s="57"/>
      <c r="F8" s="65"/>
    </row>
    <row r="9" spans="1:6" ht="30" x14ac:dyDescent="0.25">
      <c r="A9" s="4">
        <v>6</v>
      </c>
      <c r="B9" s="9" t="s">
        <v>17</v>
      </c>
      <c r="C9" s="40"/>
      <c r="D9" s="62">
        <v>20</v>
      </c>
      <c r="E9" s="40"/>
      <c r="F9" s="65"/>
    </row>
    <row r="10" spans="1:6" s="61" customFormat="1" x14ac:dyDescent="0.25">
      <c r="A10" s="125" t="s">
        <v>254</v>
      </c>
      <c r="B10" s="125"/>
      <c r="C10" s="125"/>
      <c r="D10" s="62">
        <f>SUM(D4:D9)</f>
        <v>100</v>
      </c>
      <c r="E10" s="68"/>
      <c r="F10" s="65"/>
    </row>
    <row r="11" spans="1:6" ht="30.6" customHeight="1" x14ac:dyDescent="0.25">
      <c r="A11" s="53"/>
      <c r="B11" s="167"/>
      <c r="C11" s="55"/>
      <c r="D11" s="69"/>
      <c r="E11" s="55"/>
      <c r="F11" s="69"/>
    </row>
    <row r="12" spans="1:6" ht="18.600000000000001" customHeight="1" x14ac:dyDescent="0.25">
      <c r="A12" s="138" t="s">
        <v>33</v>
      </c>
      <c r="B12" s="139"/>
      <c r="C12" s="139"/>
      <c r="D12" s="139"/>
      <c r="E12" s="139"/>
      <c r="F12" s="139"/>
    </row>
    <row r="13" spans="1:6" ht="21" customHeight="1" x14ac:dyDescent="0.25">
      <c r="A13" s="136"/>
      <c r="B13" s="137"/>
      <c r="C13" s="137"/>
      <c r="D13" s="137"/>
      <c r="E13" s="137"/>
      <c r="F13" s="137"/>
    </row>
    <row r="14" spans="1:6" ht="30.6" customHeight="1" x14ac:dyDescent="0.25">
      <c r="A14" s="14" t="s">
        <v>2</v>
      </c>
      <c r="B14" s="15" t="s">
        <v>3</v>
      </c>
      <c r="C14" s="31" t="s">
        <v>28</v>
      </c>
      <c r="D14" s="31" t="s">
        <v>250</v>
      </c>
      <c r="E14" s="14" t="s">
        <v>29</v>
      </c>
      <c r="F14" s="31" t="s">
        <v>252</v>
      </c>
    </row>
    <row r="15" spans="1:6" ht="69" customHeight="1" x14ac:dyDescent="0.25">
      <c r="A15" s="4">
        <v>1</v>
      </c>
      <c r="B15" s="42" t="s">
        <v>203</v>
      </c>
      <c r="C15" s="40"/>
      <c r="D15" s="62">
        <v>10</v>
      </c>
      <c r="E15" s="5"/>
      <c r="F15" s="65"/>
    </row>
    <row r="16" spans="1:6" ht="22.9" customHeight="1" x14ac:dyDescent="0.25">
      <c r="A16" s="101">
        <v>2</v>
      </c>
      <c r="B16" s="109" t="s">
        <v>131</v>
      </c>
      <c r="C16" s="98"/>
      <c r="D16" s="101">
        <v>15</v>
      </c>
      <c r="E16" s="96"/>
      <c r="F16" s="110"/>
    </row>
    <row r="17" spans="1:6" ht="64.5" customHeight="1" x14ac:dyDescent="0.25">
      <c r="A17" s="48" t="s">
        <v>38</v>
      </c>
      <c r="B17" s="44" t="s">
        <v>132</v>
      </c>
      <c r="C17" s="40"/>
      <c r="D17" s="108"/>
      <c r="E17" s="5"/>
      <c r="F17" s="130" t="s">
        <v>253</v>
      </c>
    </row>
    <row r="18" spans="1:6" ht="30" x14ac:dyDescent="0.25">
      <c r="A18" s="48" t="s">
        <v>44</v>
      </c>
      <c r="B18" s="44" t="s">
        <v>133</v>
      </c>
      <c r="C18" s="40"/>
      <c r="D18" s="79"/>
      <c r="E18" s="7"/>
      <c r="F18" s="131"/>
    </row>
    <row r="19" spans="1:6" ht="34.5" customHeight="1" x14ac:dyDescent="0.25">
      <c r="A19" s="48" t="s">
        <v>40</v>
      </c>
      <c r="B19" s="44" t="s">
        <v>204</v>
      </c>
      <c r="C19" s="40"/>
      <c r="D19" s="79"/>
      <c r="E19" s="5"/>
      <c r="F19" s="131"/>
    </row>
    <row r="20" spans="1:6" ht="47.25" customHeight="1" x14ac:dyDescent="0.25">
      <c r="A20" s="48" t="s">
        <v>45</v>
      </c>
      <c r="B20" s="44" t="s">
        <v>134</v>
      </c>
      <c r="C20" s="40"/>
      <c r="D20" s="79"/>
      <c r="E20" s="5"/>
      <c r="F20" s="131"/>
    </row>
    <row r="21" spans="1:6" ht="19.5" customHeight="1" x14ac:dyDescent="0.25">
      <c r="A21" s="48" t="s">
        <v>42</v>
      </c>
      <c r="B21" s="44" t="s">
        <v>135</v>
      </c>
      <c r="C21" s="40"/>
      <c r="D21" s="79"/>
      <c r="E21" s="5"/>
      <c r="F21" s="131"/>
    </row>
    <row r="22" spans="1:6" ht="18.75" customHeight="1" x14ac:dyDescent="0.25">
      <c r="A22" s="48" t="s">
        <v>46</v>
      </c>
      <c r="B22" s="44" t="s">
        <v>136</v>
      </c>
      <c r="C22" s="40"/>
      <c r="D22" s="79"/>
      <c r="E22" s="5"/>
      <c r="F22" s="132"/>
    </row>
    <row r="23" spans="1:6" ht="30" x14ac:dyDescent="0.25">
      <c r="A23" s="111">
        <v>4</v>
      </c>
      <c r="B23" s="112" t="s">
        <v>137</v>
      </c>
      <c r="C23" s="113"/>
      <c r="D23" s="111">
        <v>10</v>
      </c>
      <c r="E23" s="96"/>
      <c r="F23" s="110"/>
    </row>
    <row r="24" spans="1:6" ht="45" x14ac:dyDescent="0.25">
      <c r="A24" s="48" t="s">
        <v>38</v>
      </c>
      <c r="B24" s="47" t="s">
        <v>138</v>
      </c>
      <c r="C24" s="40"/>
      <c r="D24" s="108"/>
      <c r="E24" s="5"/>
      <c r="F24" s="140" t="s">
        <v>253</v>
      </c>
    </row>
    <row r="25" spans="1:6" x14ac:dyDescent="0.25">
      <c r="A25" s="48" t="s">
        <v>44</v>
      </c>
      <c r="B25" s="47" t="s">
        <v>139</v>
      </c>
      <c r="C25" s="40"/>
      <c r="D25" s="79"/>
      <c r="E25" s="5"/>
      <c r="F25" s="141"/>
    </row>
    <row r="26" spans="1:6" ht="38.25" customHeight="1" x14ac:dyDescent="0.25">
      <c r="A26" s="48" t="s">
        <v>40</v>
      </c>
      <c r="B26" s="47" t="s">
        <v>140</v>
      </c>
      <c r="C26" s="40"/>
      <c r="D26" s="79"/>
      <c r="E26" s="63"/>
      <c r="F26" s="142"/>
    </row>
    <row r="27" spans="1:6" ht="45" x14ac:dyDescent="0.25">
      <c r="A27" s="4">
        <v>5</v>
      </c>
      <c r="B27" s="116" t="s">
        <v>141</v>
      </c>
      <c r="C27" s="40"/>
      <c r="D27" s="62">
        <v>5</v>
      </c>
      <c r="E27" s="63"/>
      <c r="F27" s="65"/>
    </row>
    <row r="28" spans="1:6" ht="45" x14ac:dyDescent="0.25">
      <c r="A28" s="4">
        <v>6</v>
      </c>
      <c r="B28" s="91" t="s">
        <v>279</v>
      </c>
      <c r="C28" s="40"/>
      <c r="D28" s="62">
        <v>5</v>
      </c>
      <c r="E28" s="63"/>
      <c r="F28" s="65"/>
    </row>
    <row r="29" spans="1:6" ht="35.450000000000003" customHeight="1" x14ac:dyDescent="0.25">
      <c r="A29" s="4">
        <v>7</v>
      </c>
      <c r="B29" s="116" t="s">
        <v>280</v>
      </c>
      <c r="C29" s="40"/>
      <c r="D29" s="62">
        <v>5</v>
      </c>
      <c r="E29" s="5"/>
      <c r="F29" s="65"/>
    </row>
    <row r="30" spans="1:6" ht="45" x14ac:dyDescent="0.25">
      <c r="A30" s="4">
        <v>8</v>
      </c>
      <c r="B30" s="116" t="s">
        <v>142</v>
      </c>
      <c r="C30" s="40"/>
      <c r="D30" s="62">
        <v>5</v>
      </c>
      <c r="E30" s="5"/>
      <c r="F30" s="65"/>
    </row>
    <row r="31" spans="1:6" ht="36" customHeight="1" x14ac:dyDescent="0.25">
      <c r="A31" s="4">
        <v>9</v>
      </c>
      <c r="B31" s="9" t="s">
        <v>143</v>
      </c>
      <c r="C31" s="40"/>
      <c r="D31" s="62">
        <v>5</v>
      </c>
      <c r="E31" s="5"/>
      <c r="F31" s="65"/>
    </row>
    <row r="32" spans="1:6" s="114" customFormat="1" ht="30" x14ac:dyDescent="0.25">
      <c r="A32" s="101">
        <v>10</v>
      </c>
      <c r="B32" s="102" t="s">
        <v>69</v>
      </c>
      <c r="C32" s="98"/>
      <c r="D32" s="101">
        <v>10</v>
      </c>
      <c r="E32" s="115"/>
      <c r="F32" s="110"/>
    </row>
    <row r="33" spans="1:6" x14ac:dyDescent="0.25">
      <c r="A33" s="48" t="s">
        <v>38</v>
      </c>
      <c r="B33" s="47" t="s">
        <v>144</v>
      </c>
      <c r="C33" s="40"/>
      <c r="D33" s="108"/>
      <c r="E33" s="18"/>
      <c r="F33" s="140" t="s">
        <v>253</v>
      </c>
    </row>
    <row r="34" spans="1:6" x14ac:dyDescent="0.25">
      <c r="A34" s="48" t="s">
        <v>44</v>
      </c>
      <c r="B34" s="47" t="s">
        <v>145</v>
      </c>
      <c r="C34" s="40"/>
      <c r="D34" s="79"/>
      <c r="E34" s="18"/>
      <c r="F34" s="141"/>
    </row>
    <row r="35" spans="1:6" x14ac:dyDescent="0.25">
      <c r="A35" s="48" t="s">
        <v>40</v>
      </c>
      <c r="B35" s="47" t="s">
        <v>146</v>
      </c>
      <c r="C35" s="40"/>
      <c r="D35" s="79"/>
      <c r="E35" s="18"/>
      <c r="F35" s="141"/>
    </row>
    <row r="36" spans="1:6" ht="30" x14ac:dyDescent="0.25">
      <c r="A36" s="48" t="s">
        <v>45</v>
      </c>
      <c r="B36" s="47" t="s">
        <v>147</v>
      </c>
      <c r="C36" s="40"/>
      <c r="D36" s="79"/>
      <c r="E36" s="18"/>
      <c r="F36" s="141"/>
    </row>
    <row r="37" spans="1:6" x14ac:dyDescent="0.25">
      <c r="A37" s="48" t="s">
        <v>42</v>
      </c>
      <c r="B37" s="59" t="s">
        <v>180</v>
      </c>
      <c r="C37" s="40"/>
      <c r="D37" s="79"/>
      <c r="E37" s="18"/>
      <c r="F37" s="141"/>
    </row>
    <row r="38" spans="1:6" x14ac:dyDescent="0.25">
      <c r="A38" s="48" t="s">
        <v>46</v>
      </c>
      <c r="B38" s="47" t="s">
        <v>148</v>
      </c>
      <c r="C38" s="40"/>
      <c r="D38" s="79"/>
      <c r="E38" s="19"/>
      <c r="F38" s="141"/>
    </row>
    <row r="39" spans="1:6" x14ac:dyDescent="0.25">
      <c r="A39" s="4">
        <v>11</v>
      </c>
      <c r="B39" s="9" t="s">
        <v>60</v>
      </c>
      <c r="C39" s="40"/>
      <c r="D39" s="62">
        <v>3</v>
      </c>
      <c r="E39" s="9"/>
      <c r="F39" s="141"/>
    </row>
    <row r="40" spans="1:6" x14ac:dyDescent="0.25">
      <c r="A40" s="4">
        <v>12</v>
      </c>
      <c r="B40" s="9" t="s">
        <v>61</v>
      </c>
      <c r="C40" s="40"/>
      <c r="D40" s="62">
        <v>2</v>
      </c>
      <c r="E40" s="9"/>
      <c r="F40" s="141"/>
    </row>
    <row r="41" spans="1:6" ht="30" x14ac:dyDescent="0.25">
      <c r="A41" s="4">
        <v>13</v>
      </c>
      <c r="B41" s="9" t="s">
        <v>149</v>
      </c>
      <c r="C41" s="40"/>
      <c r="D41" s="62">
        <v>5</v>
      </c>
      <c r="E41" s="9"/>
      <c r="F41" s="142"/>
    </row>
    <row r="42" spans="1:6" x14ac:dyDescent="0.25">
      <c r="A42" s="101">
        <v>14</v>
      </c>
      <c r="B42" s="109" t="s">
        <v>150</v>
      </c>
      <c r="C42" s="98"/>
      <c r="D42" s="101">
        <v>5</v>
      </c>
      <c r="E42" s="96"/>
      <c r="F42" s="110"/>
    </row>
    <row r="43" spans="1:6" ht="18.75" customHeight="1" x14ac:dyDescent="0.25">
      <c r="A43" s="48" t="s">
        <v>38</v>
      </c>
      <c r="B43" s="44" t="s">
        <v>151</v>
      </c>
      <c r="C43" s="40"/>
      <c r="D43" s="108"/>
      <c r="E43" s="5"/>
      <c r="F43" s="140" t="s">
        <v>253</v>
      </c>
    </row>
    <row r="44" spans="1:6" ht="78.75" customHeight="1" x14ac:dyDescent="0.25">
      <c r="A44" s="48" t="s">
        <v>44</v>
      </c>
      <c r="B44" s="44" t="s">
        <v>205</v>
      </c>
      <c r="C44" s="40"/>
      <c r="D44" s="79"/>
      <c r="E44" s="5"/>
      <c r="F44" s="142"/>
    </row>
    <row r="45" spans="1:6" ht="52.5" customHeight="1" x14ac:dyDescent="0.25">
      <c r="A45" s="4">
        <v>16</v>
      </c>
      <c r="B45" s="9" t="s">
        <v>152</v>
      </c>
      <c r="C45" s="40"/>
      <c r="D45" s="62">
        <v>5</v>
      </c>
      <c r="E45" s="5"/>
      <c r="F45" s="65"/>
    </row>
    <row r="46" spans="1:6" ht="51" customHeight="1" x14ac:dyDescent="0.25">
      <c r="A46" s="4">
        <v>17</v>
      </c>
      <c r="B46" s="91" t="s">
        <v>179</v>
      </c>
      <c r="C46" s="40"/>
      <c r="D46" s="62">
        <v>10</v>
      </c>
      <c r="E46" s="5"/>
      <c r="F46" s="65"/>
    </row>
    <row r="47" spans="1:6" s="61" customFormat="1" ht="30" customHeight="1" x14ac:dyDescent="0.25">
      <c r="A47" s="125" t="s">
        <v>254</v>
      </c>
      <c r="B47" s="125"/>
      <c r="C47" s="125"/>
      <c r="D47" s="62">
        <f>D15+D16+D23+D27+D28+D29+D30+D31+D32+D39+D40+D41+D42+D45+D46</f>
        <v>100</v>
      </c>
      <c r="E47" s="63"/>
      <c r="F47" s="63"/>
    </row>
    <row r="48" spans="1:6" ht="23.45" customHeight="1" x14ac:dyDescent="0.25">
      <c r="A48" s="135"/>
      <c r="B48" s="135"/>
      <c r="C48" s="135"/>
      <c r="D48" s="135"/>
      <c r="E48" s="135"/>
      <c r="F48" s="135"/>
    </row>
    <row r="49" spans="1:6" ht="34.9" customHeight="1" x14ac:dyDescent="0.25">
      <c r="A49" s="136" t="s">
        <v>37</v>
      </c>
      <c r="B49" s="137"/>
      <c r="C49" s="137"/>
      <c r="D49" s="137"/>
      <c r="E49" s="137"/>
      <c r="F49" s="137"/>
    </row>
    <row r="50" spans="1:6" ht="30" x14ac:dyDescent="0.25">
      <c r="A50" s="14" t="s">
        <v>2</v>
      </c>
      <c r="B50" s="15" t="s">
        <v>3</v>
      </c>
      <c r="C50" s="31" t="s">
        <v>28</v>
      </c>
      <c r="D50" s="31" t="s">
        <v>250</v>
      </c>
      <c r="E50" s="14" t="s">
        <v>29</v>
      </c>
      <c r="F50" s="31" t="s">
        <v>252</v>
      </c>
    </row>
    <row r="51" spans="1:6" ht="73.5" customHeight="1" x14ac:dyDescent="0.25">
      <c r="A51" s="4">
        <v>1</v>
      </c>
      <c r="B51" s="28" t="s">
        <v>206</v>
      </c>
      <c r="C51" s="5"/>
      <c r="D51" s="62">
        <v>100</v>
      </c>
      <c r="E51" s="5"/>
      <c r="F51" s="63"/>
    </row>
  </sheetData>
  <mergeCells count="10">
    <mergeCell ref="A48:F48"/>
    <mergeCell ref="A49:F49"/>
    <mergeCell ref="A12:F13"/>
    <mergeCell ref="A47:C47"/>
    <mergeCell ref="A10:C10"/>
    <mergeCell ref="F17:F22"/>
    <mergeCell ref="F24:F26"/>
    <mergeCell ref="F33:F41"/>
    <mergeCell ref="F43:F44"/>
    <mergeCell ref="A1: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36CCB-CD59-4EFF-AF92-7E4081BB4EE9}">
  <dimension ref="A1:F57"/>
  <sheetViews>
    <sheetView showGridLines="0" zoomScale="70" zoomScaleNormal="70" workbookViewId="0">
      <pane ySplit="3" topLeftCell="A4" activePane="bottomLeft" state="frozen"/>
      <selection pane="bottomLeft" activeCell="B6" sqref="B6"/>
    </sheetView>
  </sheetViews>
  <sheetFormatPr defaultColWidth="9.140625" defaultRowHeight="15" x14ac:dyDescent="0.25"/>
  <cols>
    <col min="1" max="1" width="9.140625" style="1"/>
    <col min="2" max="2" width="70.85546875" style="17" customWidth="1"/>
    <col min="3" max="3" width="25.5703125" customWidth="1"/>
    <col min="4" max="4" width="25.5703125" style="61" customWidth="1"/>
    <col min="5" max="5" width="79.85546875" customWidth="1"/>
    <col min="6" max="6" width="40.7109375" customWidth="1"/>
  </cols>
  <sheetData>
    <row r="1" spans="1:6" ht="18.75" customHeight="1" x14ac:dyDescent="0.25">
      <c r="A1" s="124" t="s">
        <v>35</v>
      </c>
      <c r="B1" s="124"/>
      <c r="C1" s="124"/>
      <c r="D1" s="124"/>
      <c r="E1" s="124"/>
    </row>
    <row r="2" spans="1:6" x14ac:dyDescent="0.25">
      <c r="A2" s="124"/>
      <c r="B2" s="124"/>
      <c r="C2" s="124"/>
      <c r="D2" s="124"/>
      <c r="E2" s="124"/>
    </row>
    <row r="3" spans="1:6" ht="33.75" customHeight="1" x14ac:dyDescent="0.25">
      <c r="A3" s="14" t="s">
        <v>2</v>
      </c>
      <c r="B3" s="15" t="s">
        <v>3</v>
      </c>
      <c r="C3" s="31" t="s">
        <v>28</v>
      </c>
      <c r="D3" s="31" t="s">
        <v>250</v>
      </c>
      <c r="E3" s="14" t="s">
        <v>29</v>
      </c>
      <c r="F3" s="31" t="s">
        <v>252</v>
      </c>
    </row>
    <row r="4" spans="1:6" ht="18.75" customHeight="1" x14ac:dyDescent="0.25">
      <c r="A4" s="4">
        <v>1</v>
      </c>
      <c r="B4" s="42" t="s">
        <v>158</v>
      </c>
      <c r="C4" s="5"/>
      <c r="D4" s="62">
        <v>5</v>
      </c>
      <c r="E4" s="5"/>
      <c r="F4" s="65"/>
    </row>
    <row r="5" spans="1:6" ht="18.75" customHeight="1" x14ac:dyDescent="0.25">
      <c r="A5" s="4">
        <v>2</v>
      </c>
      <c r="B5" s="42" t="s">
        <v>159</v>
      </c>
      <c r="C5" s="5"/>
      <c r="D5" s="62">
        <v>5</v>
      </c>
      <c r="E5" s="5"/>
      <c r="F5" s="65"/>
    </row>
    <row r="6" spans="1:6" ht="75.75" customHeight="1" x14ac:dyDescent="0.25">
      <c r="A6" s="4">
        <v>3</v>
      </c>
      <c r="B6" s="25" t="s">
        <v>207</v>
      </c>
      <c r="C6" s="5"/>
      <c r="D6" s="62">
        <v>10</v>
      </c>
      <c r="E6" s="7"/>
      <c r="F6" s="65"/>
    </row>
    <row r="7" spans="1:6" ht="34.5" customHeight="1" x14ac:dyDescent="0.25">
      <c r="A7" s="101">
        <v>4</v>
      </c>
      <c r="B7" s="100" t="s">
        <v>62</v>
      </c>
      <c r="C7" s="96"/>
      <c r="D7" s="101">
        <v>10</v>
      </c>
      <c r="E7" s="103"/>
      <c r="F7" s="103"/>
    </row>
    <row r="8" spans="1:6" ht="34.5" customHeight="1" x14ac:dyDescent="0.25">
      <c r="A8" s="48" t="s">
        <v>38</v>
      </c>
      <c r="B8" s="47" t="s">
        <v>208</v>
      </c>
      <c r="C8" s="5"/>
      <c r="D8" s="79"/>
      <c r="E8" s="5"/>
      <c r="F8" s="130" t="s">
        <v>253</v>
      </c>
    </row>
    <row r="9" spans="1:6" ht="48.75" customHeight="1" x14ac:dyDescent="0.25">
      <c r="A9" s="48" t="s">
        <v>44</v>
      </c>
      <c r="B9" s="47" t="s">
        <v>209</v>
      </c>
      <c r="C9" s="5"/>
      <c r="D9" s="79"/>
      <c r="E9" s="5"/>
      <c r="F9" s="131"/>
    </row>
    <row r="10" spans="1:6" ht="21.75" customHeight="1" x14ac:dyDescent="0.25">
      <c r="A10" s="48" t="s">
        <v>40</v>
      </c>
      <c r="B10" s="47" t="s">
        <v>210</v>
      </c>
      <c r="C10" s="5"/>
      <c r="D10" s="79"/>
      <c r="E10" s="5"/>
      <c r="F10" s="131"/>
    </row>
    <row r="11" spans="1:6" ht="36" customHeight="1" x14ac:dyDescent="0.25">
      <c r="A11" s="48" t="s">
        <v>45</v>
      </c>
      <c r="B11" s="47" t="s">
        <v>211</v>
      </c>
      <c r="C11" s="5"/>
      <c r="D11" s="79"/>
      <c r="E11" s="5"/>
      <c r="F11" s="131"/>
    </row>
    <row r="12" spans="1:6" ht="41.25" customHeight="1" x14ac:dyDescent="0.25">
      <c r="A12" s="48" t="s">
        <v>42</v>
      </c>
      <c r="B12" s="47" t="s">
        <v>212</v>
      </c>
      <c r="C12" s="5"/>
      <c r="D12" s="79"/>
      <c r="E12" s="5"/>
      <c r="F12" s="131"/>
    </row>
    <row r="13" spans="1:6" ht="21.75" customHeight="1" x14ac:dyDescent="0.25">
      <c r="A13" s="48" t="s">
        <v>46</v>
      </c>
      <c r="B13" s="47" t="s">
        <v>213</v>
      </c>
      <c r="C13" s="5"/>
      <c r="D13" s="79"/>
      <c r="E13" s="5"/>
      <c r="F13" s="131"/>
    </row>
    <row r="14" spans="1:6" ht="47.25" customHeight="1" x14ac:dyDescent="0.25">
      <c r="A14" s="48" t="s">
        <v>47</v>
      </c>
      <c r="B14" s="46" t="s">
        <v>63</v>
      </c>
      <c r="C14" s="5"/>
      <c r="D14" s="79"/>
      <c r="E14" s="5"/>
      <c r="F14" s="132"/>
    </row>
    <row r="15" spans="1:6" ht="36.75" customHeight="1" x14ac:dyDescent="0.25">
      <c r="A15" s="4">
        <v>5</v>
      </c>
      <c r="B15" s="25" t="s">
        <v>214</v>
      </c>
      <c r="C15" s="5"/>
      <c r="D15" s="62">
        <v>5</v>
      </c>
      <c r="E15" s="5"/>
      <c r="F15" s="65"/>
    </row>
    <row r="16" spans="1:6" ht="31.5" x14ac:dyDescent="0.25">
      <c r="A16" s="4">
        <v>6</v>
      </c>
      <c r="B16" s="52" t="s">
        <v>64</v>
      </c>
      <c r="C16" s="5"/>
      <c r="D16" s="62">
        <v>10</v>
      </c>
      <c r="E16" s="26"/>
      <c r="F16" s="65"/>
    </row>
    <row r="17" spans="1:6" ht="45" x14ac:dyDescent="0.25">
      <c r="A17" s="2">
        <v>7</v>
      </c>
      <c r="B17" s="25" t="s">
        <v>215</v>
      </c>
      <c r="C17" s="5"/>
      <c r="D17" s="62">
        <v>10</v>
      </c>
      <c r="E17" s="5"/>
      <c r="F17" s="65"/>
    </row>
    <row r="18" spans="1:6" ht="45" x14ac:dyDescent="0.25">
      <c r="A18" s="4">
        <v>8</v>
      </c>
      <c r="B18" s="25" t="s">
        <v>216</v>
      </c>
      <c r="C18" s="5"/>
      <c r="D18" s="62">
        <v>3</v>
      </c>
      <c r="E18" s="5"/>
      <c r="F18" s="65"/>
    </row>
    <row r="19" spans="1:6" ht="45" x14ac:dyDescent="0.25">
      <c r="A19" s="4">
        <v>9</v>
      </c>
      <c r="B19" s="25" t="s">
        <v>217</v>
      </c>
      <c r="C19" s="5"/>
      <c r="D19" s="62">
        <v>3</v>
      </c>
      <c r="E19" s="5"/>
      <c r="F19" s="65"/>
    </row>
    <row r="20" spans="1:6" ht="33" customHeight="1" x14ac:dyDescent="0.25">
      <c r="A20" s="4">
        <v>10</v>
      </c>
      <c r="B20" s="25" t="s">
        <v>160</v>
      </c>
      <c r="C20" s="5"/>
      <c r="D20" s="62">
        <v>3</v>
      </c>
      <c r="E20" s="5"/>
      <c r="F20" s="65"/>
    </row>
    <row r="21" spans="1:6" ht="36" customHeight="1" x14ac:dyDescent="0.25">
      <c r="A21" s="4">
        <v>11</v>
      </c>
      <c r="B21" s="25" t="s">
        <v>218</v>
      </c>
      <c r="C21" s="5"/>
      <c r="D21" s="62">
        <v>10</v>
      </c>
      <c r="E21" s="26"/>
      <c r="F21" s="65"/>
    </row>
    <row r="22" spans="1:6" ht="21" customHeight="1" x14ac:dyDescent="0.25">
      <c r="A22" s="4">
        <v>12</v>
      </c>
      <c r="B22" s="16" t="s">
        <v>161</v>
      </c>
      <c r="C22" s="5"/>
      <c r="D22" s="62">
        <v>3</v>
      </c>
      <c r="E22" s="5"/>
      <c r="F22" s="65"/>
    </row>
    <row r="23" spans="1:6" ht="18" customHeight="1" x14ac:dyDescent="0.25">
      <c r="A23" s="4">
        <v>13</v>
      </c>
      <c r="B23" s="25" t="s">
        <v>219</v>
      </c>
      <c r="C23" s="5"/>
      <c r="D23" s="62">
        <v>3</v>
      </c>
      <c r="E23" s="5"/>
      <c r="F23" s="65"/>
    </row>
    <row r="24" spans="1:6" ht="19.5" customHeight="1" x14ac:dyDescent="0.25">
      <c r="A24" s="101">
        <v>14</v>
      </c>
      <c r="B24" s="106" t="s">
        <v>65</v>
      </c>
      <c r="C24" s="96"/>
      <c r="D24" s="101">
        <v>5</v>
      </c>
      <c r="E24" s="96"/>
      <c r="F24" s="103"/>
    </row>
    <row r="25" spans="1:6" ht="18" customHeight="1" x14ac:dyDescent="0.25">
      <c r="A25" s="48" t="s">
        <v>38</v>
      </c>
      <c r="B25" s="47" t="s">
        <v>220</v>
      </c>
      <c r="C25" s="5"/>
      <c r="D25" s="79"/>
      <c r="E25" s="5"/>
      <c r="F25" s="130" t="s">
        <v>253</v>
      </c>
    </row>
    <row r="26" spans="1:6" ht="19.5" customHeight="1" x14ac:dyDescent="0.25">
      <c r="A26" s="48" t="s">
        <v>44</v>
      </c>
      <c r="B26" s="47" t="s">
        <v>221</v>
      </c>
      <c r="C26" s="5"/>
      <c r="D26" s="79"/>
      <c r="E26" s="5"/>
      <c r="F26" s="131"/>
    </row>
    <row r="27" spans="1:6" ht="45" x14ac:dyDescent="0.25">
      <c r="A27" s="48" t="s">
        <v>40</v>
      </c>
      <c r="B27" s="47" t="s">
        <v>222</v>
      </c>
      <c r="C27" s="5"/>
      <c r="D27" s="79"/>
      <c r="E27" s="5"/>
      <c r="F27" s="131"/>
    </row>
    <row r="28" spans="1:6" ht="49.15" customHeight="1" x14ac:dyDescent="0.25">
      <c r="A28" s="48" t="s">
        <v>45</v>
      </c>
      <c r="B28" s="47" t="s">
        <v>223</v>
      </c>
      <c r="C28" s="5"/>
      <c r="D28" s="79"/>
      <c r="E28" s="5"/>
      <c r="F28" s="131"/>
    </row>
    <row r="29" spans="1:6" ht="30" x14ac:dyDescent="0.25">
      <c r="A29" s="48" t="s">
        <v>42</v>
      </c>
      <c r="B29" s="47" t="s">
        <v>224</v>
      </c>
      <c r="C29" s="5"/>
      <c r="D29" s="79"/>
      <c r="E29" s="5"/>
      <c r="F29" s="131"/>
    </row>
    <row r="30" spans="1:6" x14ac:dyDescent="0.25">
      <c r="A30" s="48" t="s">
        <v>46</v>
      </c>
      <c r="B30" s="47" t="s">
        <v>225</v>
      </c>
      <c r="C30" s="5"/>
      <c r="D30" s="79"/>
      <c r="E30" s="5"/>
      <c r="F30" s="131"/>
    </row>
    <row r="31" spans="1:6" x14ac:dyDescent="0.25">
      <c r="A31" s="48" t="s">
        <v>47</v>
      </c>
      <c r="B31" s="47" t="s">
        <v>226</v>
      </c>
      <c r="C31" s="5"/>
      <c r="D31" s="79"/>
      <c r="E31" s="5"/>
      <c r="F31" s="131"/>
    </row>
    <row r="32" spans="1:6" ht="64.5" customHeight="1" x14ac:dyDescent="0.25">
      <c r="A32" s="48" t="s">
        <v>48</v>
      </c>
      <c r="B32" s="47" t="s">
        <v>227</v>
      </c>
      <c r="C32" s="5"/>
      <c r="D32" s="79"/>
      <c r="E32" s="5"/>
      <c r="F32" s="131"/>
    </row>
    <row r="33" spans="1:6" ht="58.5" customHeight="1" x14ac:dyDescent="0.25">
      <c r="A33" s="48" t="s">
        <v>41</v>
      </c>
      <c r="B33" s="47" t="s">
        <v>228</v>
      </c>
      <c r="C33" s="5"/>
      <c r="D33" s="79"/>
      <c r="E33" s="5"/>
      <c r="F33" s="132"/>
    </row>
    <row r="34" spans="1:6" ht="16.899999999999999" customHeight="1" x14ac:dyDescent="0.25">
      <c r="A34" s="101">
        <v>15</v>
      </c>
      <c r="B34" s="100" t="s">
        <v>229</v>
      </c>
      <c r="C34" s="96"/>
      <c r="D34" s="101">
        <v>8</v>
      </c>
      <c r="E34" s="96"/>
      <c r="F34" s="103"/>
    </row>
    <row r="35" spans="1:6" ht="30" x14ac:dyDescent="0.25">
      <c r="A35" s="48" t="s">
        <v>38</v>
      </c>
      <c r="B35" s="47" t="s">
        <v>230</v>
      </c>
      <c r="C35" s="5"/>
      <c r="D35" s="118"/>
      <c r="E35" s="5"/>
      <c r="F35" s="140" t="s">
        <v>253</v>
      </c>
    </row>
    <row r="36" spans="1:6" ht="30" x14ac:dyDescent="0.25">
      <c r="A36" s="48" t="s">
        <v>44</v>
      </c>
      <c r="B36" s="47" t="s">
        <v>231</v>
      </c>
      <c r="C36" s="5"/>
      <c r="D36" s="118"/>
      <c r="E36" s="5"/>
      <c r="F36" s="141"/>
    </row>
    <row r="37" spans="1:6" ht="59.45" customHeight="1" x14ac:dyDescent="0.25">
      <c r="A37" s="48" t="s">
        <v>40</v>
      </c>
      <c r="B37" s="59" t="s">
        <v>232</v>
      </c>
      <c r="C37" s="5"/>
      <c r="D37" s="118"/>
      <c r="E37" s="5"/>
      <c r="F37" s="141"/>
    </row>
    <row r="38" spans="1:6" ht="45" x14ac:dyDescent="0.25">
      <c r="A38" s="48" t="s">
        <v>45</v>
      </c>
      <c r="B38" s="59" t="s">
        <v>233</v>
      </c>
      <c r="C38" s="5"/>
      <c r="D38" s="118"/>
      <c r="E38" s="5"/>
      <c r="F38" s="141"/>
    </row>
    <row r="39" spans="1:6" ht="60" x14ac:dyDescent="0.25">
      <c r="A39" s="48" t="s">
        <v>42</v>
      </c>
      <c r="B39" s="59" t="s">
        <v>281</v>
      </c>
      <c r="C39" s="5"/>
      <c r="D39" s="118"/>
      <c r="E39" s="5"/>
      <c r="F39" s="141"/>
    </row>
    <row r="40" spans="1:6" ht="30" x14ac:dyDescent="0.25">
      <c r="A40" s="48" t="s">
        <v>46</v>
      </c>
      <c r="B40" s="117" t="s">
        <v>234</v>
      </c>
      <c r="C40" s="34"/>
      <c r="D40" s="119"/>
      <c r="E40" s="35"/>
      <c r="F40" s="142"/>
    </row>
    <row r="41" spans="1:6" ht="54.75" customHeight="1" x14ac:dyDescent="0.25">
      <c r="A41" s="4">
        <v>16</v>
      </c>
      <c r="B41" s="91" t="s">
        <v>235</v>
      </c>
      <c r="C41" s="5"/>
      <c r="D41" s="62">
        <v>5</v>
      </c>
      <c r="E41" s="5"/>
      <c r="F41" s="65"/>
    </row>
    <row r="42" spans="1:6" ht="52.5" customHeight="1" x14ac:dyDescent="0.25">
      <c r="A42" s="4">
        <v>17</v>
      </c>
      <c r="B42" s="43" t="s">
        <v>23</v>
      </c>
      <c r="C42" s="5"/>
      <c r="D42" s="62">
        <v>2</v>
      </c>
      <c r="E42" s="5"/>
      <c r="F42" s="65"/>
    </row>
    <row r="43" spans="1:6" s="61" customFormat="1" ht="33" customHeight="1" x14ac:dyDescent="0.25">
      <c r="A43" s="125" t="s">
        <v>254</v>
      </c>
      <c r="B43" s="125"/>
      <c r="C43" s="125"/>
      <c r="D43" s="62">
        <f>D4+D5+D6+D7+D15+D16+D17+D18+D19+D20+D21+D22+D23+D24+D34+D41+D42</f>
        <v>100</v>
      </c>
      <c r="E43" s="63"/>
      <c r="F43" s="65"/>
    </row>
    <row r="44" spans="1:6" ht="21" customHeight="1" x14ac:dyDescent="0.25">
      <c r="A44" s="53"/>
      <c r="B44" s="54"/>
      <c r="C44" s="55"/>
      <c r="D44" s="69"/>
      <c r="E44" s="55"/>
      <c r="F44" s="69"/>
    </row>
    <row r="45" spans="1:6" ht="35.450000000000003" customHeight="1" x14ac:dyDescent="0.25">
      <c r="A45" s="136" t="s">
        <v>36</v>
      </c>
      <c r="B45" s="137"/>
      <c r="C45" s="137"/>
      <c r="D45" s="137"/>
      <c r="E45" s="137"/>
      <c r="F45" s="137"/>
    </row>
    <row r="46" spans="1:6" ht="30" x14ac:dyDescent="0.25">
      <c r="A46" s="14" t="s">
        <v>2</v>
      </c>
      <c r="B46" s="15" t="s">
        <v>3</v>
      </c>
      <c r="C46" s="31" t="s">
        <v>28</v>
      </c>
      <c r="D46" s="31" t="s">
        <v>250</v>
      </c>
      <c r="E46" s="14" t="s">
        <v>29</v>
      </c>
      <c r="F46" s="31" t="s">
        <v>252</v>
      </c>
    </row>
    <row r="47" spans="1:6" x14ac:dyDescent="0.25">
      <c r="A47" s="32">
        <v>1</v>
      </c>
      <c r="B47" s="41" t="s">
        <v>236</v>
      </c>
      <c r="C47" s="39"/>
      <c r="D47" s="71">
        <v>10</v>
      </c>
      <c r="E47" s="39"/>
      <c r="F47" s="72"/>
    </row>
    <row r="48" spans="1:6" x14ac:dyDescent="0.25">
      <c r="A48" s="48" t="s">
        <v>38</v>
      </c>
      <c r="B48" s="44" t="s">
        <v>237</v>
      </c>
      <c r="C48" s="40"/>
      <c r="D48" s="108"/>
      <c r="E48" s="40"/>
      <c r="F48" s="140" t="s">
        <v>253</v>
      </c>
    </row>
    <row r="49" spans="1:6" x14ac:dyDescent="0.25">
      <c r="A49" s="48" t="s">
        <v>44</v>
      </c>
      <c r="B49" s="44" t="s">
        <v>238</v>
      </c>
      <c r="C49" s="40"/>
      <c r="D49" s="79"/>
      <c r="E49" s="40"/>
      <c r="F49" s="142"/>
    </row>
    <row r="50" spans="1:6" ht="30" x14ac:dyDescent="0.25">
      <c r="A50" s="4">
        <v>2</v>
      </c>
      <c r="B50" s="42" t="s">
        <v>239</v>
      </c>
      <c r="C50" s="40"/>
      <c r="D50" s="62">
        <v>20</v>
      </c>
      <c r="E50" s="40"/>
      <c r="F50" s="65"/>
    </row>
    <row r="51" spans="1:6" x14ac:dyDescent="0.25">
      <c r="A51" s="4">
        <v>3</v>
      </c>
      <c r="B51" s="42" t="s">
        <v>155</v>
      </c>
      <c r="C51" s="40"/>
      <c r="D51" s="62">
        <v>15</v>
      </c>
      <c r="E51" s="40"/>
      <c r="F51" s="65"/>
    </row>
    <row r="52" spans="1:6" ht="30" x14ac:dyDescent="0.25">
      <c r="A52" s="4">
        <v>4</v>
      </c>
      <c r="B52" s="42" t="s">
        <v>240</v>
      </c>
      <c r="C52" s="40"/>
      <c r="D52" s="62">
        <v>10</v>
      </c>
      <c r="E52" s="40"/>
      <c r="F52" s="65"/>
    </row>
    <row r="53" spans="1:6" x14ac:dyDescent="0.25">
      <c r="A53" s="4">
        <v>5</v>
      </c>
      <c r="B53" s="42" t="s">
        <v>156</v>
      </c>
      <c r="C53" s="40"/>
      <c r="D53" s="62">
        <v>15</v>
      </c>
      <c r="E53" s="40"/>
      <c r="F53" s="65"/>
    </row>
    <row r="54" spans="1:6" ht="30" x14ac:dyDescent="0.25">
      <c r="A54" s="4">
        <v>6</v>
      </c>
      <c r="B54" s="9" t="s">
        <v>157</v>
      </c>
      <c r="C54" s="40"/>
      <c r="D54" s="62">
        <v>10</v>
      </c>
      <c r="E54" s="40"/>
      <c r="F54" s="65"/>
    </row>
    <row r="55" spans="1:6" ht="30" x14ac:dyDescent="0.25">
      <c r="A55" s="4">
        <v>7</v>
      </c>
      <c r="B55" s="9" t="s">
        <v>22</v>
      </c>
      <c r="C55" s="40"/>
      <c r="D55" s="62">
        <v>15</v>
      </c>
      <c r="E55" s="40"/>
      <c r="F55" s="65"/>
    </row>
    <row r="56" spans="1:6" ht="60" x14ac:dyDescent="0.25">
      <c r="A56" s="4">
        <v>8</v>
      </c>
      <c r="B56" s="9" t="s">
        <v>282</v>
      </c>
      <c r="C56" s="40"/>
      <c r="D56" s="62">
        <v>5</v>
      </c>
      <c r="E56" s="40"/>
      <c r="F56" s="65"/>
    </row>
    <row r="57" spans="1:6" x14ac:dyDescent="0.25">
      <c r="A57" s="125" t="s">
        <v>254</v>
      </c>
      <c r="B57" s="125"/>
      <c r="C57" s="125"/>
      <c r="D57" s="81">
        <f>SUM(D47:D56)</f>
        <v>100</v>
      </c>
    </row>
  </sheetData>
  <mergeCells count="8">
    <mergeCell ref="A1:E2"/>
    <mergeCell ref="A43:C43"/>
    <mergeCell ref="A57:C57"/>
    <mergeCell ref="F8:F14"/>
    <mergeCell ref="F25:F33"/>
    <mergeCell ref="F35:F40"/>
    <mergeCell ref="F48:F49"/>
    <mergeCell ref="A45:F4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F68DA9D9BA8D4EA395FF5746DF52B8" ma:contentTypeVersion="21" ma:contentTypeDescription="Create a new document." ma:contentTypeScope="" ma:versionID="4f7fc11548123f315a0e1dd82aa32ca8">
  <xsd:schema xmlns:xsd="http://www.w3.org/2001/XMLSchema" xmlns:xs="http://www.w3.org/2001/XMLSchema" xmlns:p="http://schemas.microsoft.com/office/2006/metadata/properties" xmlns:ns1="http://schemas.microsoft.com/sharepoint/v3" xmlns:ns2="ee05c6cf-d65b-4eea-9443-004ef252ffc6" xmlns:ns3="a6986752-d778-49d9-b280-c181e63bb292" targetNamespace="http://schemas.microsoft.com/office/2006/metadata/properties" ma:root="true" ma:fieldsID="aae9e7be6be99d64d8b1f42fdc448279" ns1:_="" ns2:_="" ns3:_="">
    <xsd:import namespace="http://schemas.microsoft.com/sharepoint/v3"/>
    <xsd:import namespace="ee05c6cf-d65b-4eea-9443-004ef252ffc6"/>
    <xsd:import namespace="a6986752-d778-49d9-b280-c181e63bb2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1:_ip_UnifiedCompliancePolicyProperties" minOccurs="0"/>
                <xsd:element ref="ns1:_ip_UnifiedCompliancePolicyUIAction" minOccurs="0"/>
                <xsd:element ref="ns2:_Flow_SignoffStatus"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05c6cf-d65b-4eea-9443-004ef252ff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21" nillable="true" ma:displayName="Sign-off status" ma:internalName="Sign_x002d_off_x0020_status">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LengthInSeconds" ma:index="26" nillable="true" ma:displayName="MediaLengthInSeconds" ma:hidden="true" ma:internalName="MediaLengthInSeconds" ma:readOnly="true">
      <xsd:simpleType>
        <xsd:restriction base="dms:Unknow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986752-d778-49d9-b280-c181e63bb2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3c7ae942-6b10-4479-9266-14af0e78026f}" ma:internalName="TaxCatchAll" ma:showField="CatchAllData" ma:web="a6986752-d778-49d9-b280-c181e63bb2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6986752-d778-49d9-b280-c181e63bb292" xsi:nil="true"/>
    <_Flow_SignoffStatus xmlns="ee05c6cf-d65b-4eea-9443-004ef252ffc6" xsi:nil="true"/>
    <_ip_UnifiedCompliancePolicyProperties xmlns="http://schemas.microsoft.com/sharepoint/v3" xsi:nil="true"/>
    <lcf76f155ced4ddcb4097134ff3c332f xmlns="ee05c6cf-d65b-4eea-9443-004ef252ffc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ABB82F-FCB4-4BB7-A09D-21FB484788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05c6cf-d65b-4eea-9443-004ef252ffc6"/>
    <ds:schemaRef ds:uri="a6986752-d778-49d9-b280-c181e63bb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5295C1-E8DB-4732-9E57-F9680073FABC}">
  <ds:schemaRefs>
    <ds:schemaRef ds:uri="http://schemas.microsoft.com/office/2006/documentManagement/types"/>
    <ds:schemaRef ds:uri="http://www.w3.org/XML/1998/namespace"/>
    <ds:schemaRef ds:uri="ee05c6cf-d65b-4eea-9443-004ef252ffc6"/>
    <ds:schemaRef ds:uri="http://purl.org/dc/dcmitype/"/>
    <ds:schemaRef ds:uri="http://schemas.openxmlformats.org/package/2006/metadata/core-properties"/>
    <ds:schemaRef ds:uri="http://purl.org/dc/elements/1.1/"/>
    <ds:schemaRef ds:uri="http://purl.org/dc/terms/"/>
    <ds:schemaRef ds:uri="http://schemas.microsoft.com/office/infopath/2007/PartnerControls"/>
    <ds:schemaRef ds:uri="a6986752-d778-49d9-b280-c181e63bb292"/>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7B5446C3-A61C-4E4A-B66E-AE1A13DEEC1E}">
  <ds:schemaRefs>
    <ds:schemaRef ds:uri="http://schemas.microsoft.com/sharepoint/v3/contenttype/forms"/>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 Rated Criteria</vt:lpstr>
      <vt:lpstr>TECHNICAL</vt:lpstr>
      <vt:lpstr>FUNCTIONAL</vt:lpstr>
      <vt:lpstr>FILE &amp; REPORTING</vt:lpstr>
      <vt:lpstr>CREDENTIALS, SERVICE, VALUE</vt:lpstr>
      <vt:lpstr>IMPLEMENTATION &amp; FUTURE PLANS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Averbeck</dc:creator>
  <cp:keywords/>
  <dc:description/>
  <cp:lastModifiedBy>Ryan Lemay</cp:lastModifiedBy>
  <cp:revision/>
  <dcterms:created xsi:type="dcterms:W3CDTF">2024-03-13T15:55:09Z</dcterms:created>
  <dcterms:modified xsi:type="dcterms:W3CDTF">2024-06-26T22:46:51Z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0x01010087F68DA9D9BA8D4EA395FF5746DF52B8</vt:lpwstr>
  </property>
  <property fmtid="{D5CDD505-2E9C-101B-9397-08002B2CF9AE}" pid="3" name="MediaServiceImageTags">
    <vt:lpwstr/>
  </property>
  <property fmtid="{D5CDD505-2E9C-101B-9397-08002B2CF9AE}" pid="4" name="MSIP_Label_38f1469a-2c2a-4aee-b92b-090d4c5468ff_Enabled">
    <vt:lpwstr>true</vt:lpwstr>
  </property>
  <property fmtid="{D5CDD505-2E9C-101B-9397-08002B2CF9AE}" pid="5" name="MSIP_Label_38f1469a-2c2a-4aee-b92b-090d4c5468ff_SetDate">
    <vt:lpwstr>2024-05-27T20:48:11Z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4450a509-e276-41fe-b843-cef92eea1c72</vt:lpwstr>
  </property>
  <property fmtid="{D5CDD505-2E9C-101B-9397-08002B2CF9AE}" pid="10" name="MSIP_Label_38f1469a-2c2a-4aee-b92b-090d4c5468ff_ContentBits">
    <vt:lpwstr>0</vt:lpwstr>
  </property>
</Properties>
</file>