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defaultThemeVersion="166925"/>
  <mc:AlternateContent xmlns:mc="http://schemas.openxmlformats.org/markup-compatibility/2006">
    <mc:Choice Requires="x15">
      <x15ac:absPath xmlns:x15ac="http://schemas.microsoft.com/office/spreadsheetml/2010/11/ac" url="C:\Users\rainvie1\Desktop\Files\24-252488 - AC Rome\"/>
    </mc:Choice>
  </mc:AlternateContent>
  <xr:revisionPtr revIDLastSave="0" documentId="8_{5DCC822B-B1B5-4387-A346-41731FCCDA09}" xr6:coauthVersionLast="47" xr6:coauthVersionMax="47" xr10:uidLastSave="{00000000-0000-0000-0000-000000000000}"/>
  <bookViews>
    <workbookView xWindow="-120" yWindow="-120" windowWidth="29040" windowHeight="15840" xr2:uid="{F36E5AEC-38AD-4C3C-91F7-9CC376697BA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0" i="1" l="1"/>
  <c r="I109" i="1"/>
  <c r="I106" i="1" s="1"/>
  <c r="I100" i="1"/>
  <c r="I104" i="1"/>
  <c r="I97" i="1"/>
  <c r="I93" i="1"/>
  <c r="I89" i="1"/>
  <c r="I85" i="1"/>
  <c r="I81" i="1"/>
  <c r="I77" i="1"/>
  <c r="I73" i="1"/>
  <c r="I69" i="1"/>
  <c r="I65" i="1"/>
  <c r="I59" i="1"/>
  <c r="I54" i="1"/>
  <c r="I49" i="1"/>
  <c r="I44" i="1"/>
  <c r="I40" i="1" s="1"/>
  <c r="I39" i="1" s="1"/>
  <c r="I38" i="1" s="1"/>
  <c r="I37" i="1"/>
  <c r="I33" i="1"/>
  <c r="I30" i="1"/>
  <c r="I24" i="1"/>
  <c r="I20" i="1"/>
  <c r="I15" i="1"/>
  <c r="I11" i="1"/>
  <c r="I26" i="1" l="1"/>
  <c r="I25" i="1" s="1"/>
  <c r="I7" i="1"/>
  <c r="I6" i="1" s="1"/>
  <c r="I5" i="1" s="1"/>
  <c r="I105" i="1"/>
</calcChain>
</file>

<file path=xl/sharedStrings.xml><?xml version="1.0" encoding="utf-8"?>
<sst xmlns="http://schemas.openxmlformats.org/spreadsheetml/2006/main" count="326" uniqueCount="175">
  <si>
    <t>ENGLISH - BILL OF QUANTITIES</t>
  </si>
  <si>
    <t>FRANCAIS - DEVIS DES QUANTITES</t>
  </si>
  <si>
    <t>U.m.</t>
  </si>
  <si>
    <t>UNIT COSTS FOR WORK</t>
  </si>
  <si>
    <t>PRIX UNITAIRES POUR LES TRAVAUX</t>
  </si>
  <si>
    <t xml:space="preserve">CIVIL WORKS AND MASONRY ASSISTANCE </t>
  </si>
  <si>
    <t>TRAVAUX DE GÉNIE CIVIL ET ASSISTANCE À LA MAÇONNERIE</t>
  </si>
  <si>
    <t xml:space="preserve">DEMOLITIONS AND STRIP OUT </t>
  </si>
  <si>
    <t>DÉMOLITIONS ET DÉMOLITIONS À DÉPANNAGE</t>
  </si>
  <si>
    <t>DEMOLITIONS</t>
  </si>
  <si>
    <t>1</t>
  </si>
  <si>
    <t>A25037</t>
  </si>
  <si>
    <t>MANPOWER FOR STRIPOUT MATERIAL DISPLACEMENT - Clearing on a man's shoulder or bagging materials of any nature and consistency, coming from demolitions, on non- wheelbarrow paths, up to the storage place, awaiting transport to unloading, including costs for overcoming differences in level.</t>
  </si>
  <si>
    <t>MAIN D'ŒUVRE POUR LE DEPLACEMENT DES MATÉRIAUX DE STRIPOUT - Déblaiement sur épaule ou ensachage de matériaux de toute nature et consistance, provenant de démolitions, sur des chemins non brouillés, jusqu'au lieu de stockage, en attente de transport jusqu'au déchargement, y compris les frais de franchissement des dénivelés.</t>
  </si>
  <si>
    <t>mc</t>
  </si>
  <si>
    <t>MEASUREMENTS:</t>
  </si>
  <si>
    <t>MESURES:</t>
  </si>
  <si>
    <t>Movement of electric circulation pumps, valves and line components</t>
  </si>
  <si>
    <t>Mouvement des pompes de circulation électriques, des vannes et des composants de conduite</t>
  </si>
  <si>
    <t xml:space="preserve"> </t>
  </si>
  <si>
    <t>SUM UP m3</t>
  </si>
  <si>
    <t>ADDITION de m3</t>
  </si>
  <si>
    <t>2</t>
  </si>
  <si>
    <t>A25132</t>
  </si>
  <si>
    <t>TRUCK MATERIAL DISPLACEMENT - Movement in the construction site area of ​​waste materials coming from demolition processes with the use of small mechanical means, for accumulation in a temporary storage place, awaiting transport to unloading</t>
  </si>
  <si>
    <t>DÉPLACEMENT DE MATÉRIAUX PAR CAMION - Déplacement dans la zone du chantier de déchets provenant des processus de démolition avec l'utilisation de petits moyens mécaniques, pour accumulation dans un lieu de stockage temporaire, en attente de transport jusqu'au déchargement</t>
  </si>
  <si>
    <t>3</t>
  </si>
  <si>
    <t>A25131</t>
  </si>
  <si>
    <t>MATERIAL DELIVERY TO DUMP - Transport to landfill authorized and done according to Legislative Decree 13 January 2003, n. 36 of the resulting materials coming from demolitions, subject to their basic characterization pursuant to the Ministerial Decree of 24 June 2015 to be calculated separately, with a three-wheeler with a capacity of up to 1 m3, or a vehicle with the same characteristics, including loading, outward and return journey and discharge with the exclusion of landfill charges</t>
  </si>
  <si>
    <t>LIVRAISON DES MATÉRIAUX À LA DÉCHARGE - Transport à la décharge autorisé et effectué conformément au décret législatif du 13 janvier 2003, n. 36 des matériaux résultant des démolitions, sous réserve de leur caractérisation de base conformément au décret ministériel du 24 juin 2015 à calculer séparément, avec un trois roues d'une capacité allant jusqu'à 1 m3, ou un véhicule présentant les mêmes caractéristiques, y compris le chargement, l'aller et le retour et le déchargement à l'exclusion des frais de mise en décharge</t>
  </si>
  <si>
    <t>Electric circulation pumps, valves and line components</t>
  </si>
  <si>
    <t>Pompes de circulation électriques, vannes et composants de conduite</t>
  </si>
  <si>
    <t>Existing Multifunction Unit</t>
  </si>
  <si>
    <t>Unité multifonction existante</t>
  </si>
  <si>
    <t>4</t>
  </si>
  <si>
    <t>IM NP 01</t>
  </si>
  <si>
    <t xml:space="preserve">DUMP FEES - Fee to authorized landfill for characterization of special waste and disposal costs.. </t>
  </si>
  <si>
    <t>FRAIS DE DÉCHARGE - Redevance à la décharge autorisée pour la caractérisation des déchets spéciaux et les frais d'élimination.</t>
  </si>
  <si>
    <t>mq</t>
  </si>
  <si>
    <t>Consignment of refrigerant gas and existing Heat Pump
(Price for assimilation)</t>
  </si>
  <si>
    <t>Consignation de gaz réfrigérant et Pompe à Chaleur existante
(Prix pour l'assimilation)</t>
  </si>
  <si>
    <t xml:space="preserve">ACCESSORIES CIVIL WORKS </t>
  </si>
  <si>
    <t>Travaux auxiliaires</t>
  </si>
  <si>
    <t>CIVIL WORKS</t>
  </si>
  <si>
    <t>Travaux de génie civil auxiliaires</t>
  </si>
  <si>
    <t>5</t>
  </si>
  <si>
    <t>A35046a</t>
  </si>
  <si>
    <t>CONCRETE - Cement conglomerate packaged on site cast on site for small operations, according to the technical requirements provided including packaging, spreading, vibration and anything else necessary to make a complete and perfect work of art, excluding scaffolding, formwork and reinforcing steel: based on expanded clay made with 300 kg of 32.5 cement and 1 m3 of expanded clay: for ground level structures.</t>
  </si>
  <si>
    <t>BÉTON - Conglomérat de béton conditionné sur place coulé sur place pour petites opérations, selon les exigences techniques fournies incluant le conditionnement, l'épandage, la vibration et tout ce qui est nécessaire pour faire d'un ouvrage terminé une œuvre d'art parfaite, à l'exclusion des échafaudages, coffrages et armatures d'acier : à base sur argile expansée réalisée avec 300 kg de ciment 32,5 et 1 m3 d'argile expansée : pour ouvrages au niveau du sol.</t>
  </si>
  <si>
    <t>External equipment base extension</t>
  </si>
  <si>
    <t>Extension de base d'équipement externe</t>
  </si>
  <si>
    <t>6</t>
  </si>
  <si>
    <t>A35048a</t>
  </si>
  <si>
    <t>FORMWORKS - Straight or curved formwork for casting simple or reinforced concrete conglomerates including reinforcement, dismantling, shoring and support works up to a height of 4 m from the support surface; carried out in a workmanlike manner and measured according to the effective surface of the formwork in contact with the concrete: for continuous rectilinear foundations (inverted beams, underground walls): wood (fir sub-measurements).</t>
  </si>
  <si>
    <t>COFFRAGES - Coffrages droits ou courbes pour le coulage de conglomérats en béton simple ou armé comprenant les travaux de renforcement, de démontage, d'étaiement et de soutènement jusqu'à une hauteur de 4 m de la surface d'appui ; réalisé selon les règles de l'art et mesuré en fonction de la surface efficace du coffrage en contact avec le béton : pour fondations rectilignes continues (poutres inversées, murs enterrés) : bois (sous-mesures sapin).</t>
  </si>
  <si>
    <t>SUM UP sqm</t>
  </si>
  <si>
    <t>ADDITION de m2</t>
  </si>
  <si>
    <t>7</t>
  </si>
  <si>
    <t>A35056b</t>
  </si>
  <si>
    <t>STEEL REINFORCEMENTS - Steel bars for pre-worked and pre-cut to size concrete reinforcement bars, shaped and installed in a workmanlike manner, including any scrap, bindings, etc.; as well as all charges relating to legal controls; of the B450C type produced by a company in possession of a qualification certificate issued by the Central Technical Service of the Presidency of the Superior Council of Public Works, in bars: for complex structures (100 ÷ 150 kg of steel per m3 of concrete).</t>
  </si>
  <si>
    <t>ARMATURES EN ACIER - Barres d'acier pour barres d'armature en béton pré-ouvrées et prédécoupées aux dimensions, façonnées et installées de manière professionnelle, y compris les chutes, attaches, etc.; ainsi que tous frais relatifs aux contrôles légaux ; du type B450C produit par une entreprise en possession d'un certificat de qualification délivré par le Service Technique Central de la Présidence du Conseil Supérieur des Travaux Publics, en barres : pour structures complexes (100 ÷ 150 kg d'acier par m3 de béton).</t>
  </si>
  <si>
    <t>kg</t>
  </si>
  <si>
    <t>Base framework</t>
  </si>
  <si>
    <t>Armure de base</t>
  </si>
  <si>
    <t>SUM UP Kg</t>
  </si>
  <si>
    <t>ADDITION de Kg</t>
  </si>
  <si>
    <t xml:space="preserve">MECHANICAL SYSTEMS </t>
  </si>
  <si>
    <t>INSTALLATIONS MÉCANIQUES</t>
  </si>
  <si>
    <t xml:space="preserve">MAIN MECHANICAL EQUIPMENT </t>
  </si>
  <si>
    <t>Équipements</t>
  </si>
  <si>
    <t>MECHANICAL SYSTEMS EQUIPMENT</t>
  </si>
  <si>
    <t>Équipement des systèmes mécanique</t>
  </si>
  <si>
    <t>19</t>
  </si>
  <si>
    <t>IM NP 02</t>
  </si>
  <si>
    <t>MULTIFUNCTION UNIT
Four-pipe multi-function heat pump equipped with multiscroll compressor, powered by low GWP refrigerant gas and of the silenced type complete with dedicated electrical panel, MODBUS interface card for connection to the building BMS, soft-start start-up system for limitation electrical load absorbed during start-up, taps, pressure gauges, thermometers, acoustic casing, spring vibration dampers and flow switch, as well as any other accessories to ensure the work is carried out in a perfect workmanlike manner
Minimum rated performance
- Cooling capacity = 450 kW
- Thermal power = 500 kW</t>
  </si>
  <si>
    <t>UNITÉ MULTIFONCTION
Pompe à chaleur polyvalente à quatre tubes équipée d'un compresseur multiscroll, alimentée par gaz réfrigérant à faible GWP et de type silencieux dotée d'un panneau électrique dédié, carte d'interface MODBUS pour la connexion au BMS du bâtiment, système de démarrage progressif pour limitation électrique charge absorbée lors du démarrage, robinets, manomètres, thermomètres, caisson acoustique, amortisseurs de vibrations à ressort et fluxostat, ainsi que tout autre accessoire permettant d'assurer une parfaite exécution des travaux.
Performance nominale minimale
- Capacité frigorifique = 450 kW
- Puissance thermique = 500 kW</t>
  </si>
  <si>
    <t>cadauno</t>
  </si>
  <si>
    <t>PdC-01</t>
  </si>
  <si>
    <t>SUM UP each</t>
  </si>
  <si>
    <t>ADDITION de chacun</t>
  </si>
  <si>
    <t>20</t>
  </si>
  <si>
    <t>IM NP 03</t>
  </si>
  <si>
    <t>INERTIAL TANK
Inertial storage tank in special execution, raw internally, painted externally, equipped with flanged sleeve connections DN 125 PN16, support feet, working pressure 6 bar
- Capacity = 4000 litres
- 100 mm external insulation with external finishing PVC
- For outdoor installation
- complete with drain taps and every accessory necessary to ensure the work is carried out in a perfect workmanlike manner</t>
  </si>
  <si>
    <t>RÉSERVOIR INERTIEL
Réservoir de stockage inertiel de conception spéciale, brut à l'intérieur, peint à l'extérieur, équipé de raccords à manchon à brides DN 125 PN16, pieds d'appui, pression de service 6 bar
- Capacité = 4000 litres
- Isolation extérieure 100 mm avec finition extérieure PVC
- Pour installation extérieure
- complet de robinets de vidange et de tous les accessoires nécessaires pour garantir une exécution parfaite des travaux</t>
  </si>
  <si>
    <t>SI-01</t>
  </si>
  <si>
    <t>SI-02</t>
  </si>
  <si>
    <t>21</t>
  </si>
  <si>
    <t>IM NP 04</t>
  </si>
  <si>
    <t>ELECTRONIC CIRCULATING PUMP
Horizontal axis monobloc electronic electric pump with ventilated motor with EC technology with IE5 efficiency index, complete with transducer
of differential pressure. Power supply 3~400V/5060Hz.
Flanged ports DN 80/100 PN 16. Nom. pressure PN 16
- Flow rate = 91 m3/h
- Head = 12 m.c.a.
- Power El. Abs. = 3.7 kW</t>
  </si>
  <si>
    <t>POMPE DE CIRCULATION ÉLECTRONIQUE
Électropompe électronique monobloc à axe horizontal avec moteur ventilé de technologie EC avec indice d'efficacité IE5, équipée de transducteur
de pression différentielle. Alimentation 3~400V/5060Hz.
Orifices à brides DN 80/100 PN 16. Pression nom. PN16
- Débit = 91 m3/h
- Hauteur = 12 m.c.a.
- Puissance El. Abs = 3,7 kW</t>
  </si>
  <si>
    <t>P5 a/b</t>
  </si>
  <si>
    <t>P6 a/b</t>
  </si>
  <si>
    <t>22</t>
  </si>
  <si>
    <t>IM NP 05</t>
  </si>
  <si>
    <t>BMS INTERFACE BOARD - MODBUS - MODBUS communication interface for connection to building BMS for electronic electric pumps.
Plug-in module with digital interface for connection to supervision systems</t>
  </si>
  <si>
    <t>CARTE INTERFACE BMS - MODBUS - Interface de communication MODBUS pour connexion au BMS du bâtiment pour électropompes électroniques.
Module enfichable avec interface numérique pour connexion aux systèmes de supervision</t>
  </si>
  <si>
    <t>Piping Distribution</t>
  </si>
  <si>
    <t>Distribution des canalisations</t>
  </si>
  <si>
    <t>8</t>
  </si>
  <si>
    <t>025086j</t>
  </si>
  <si>
    <t>CARBON STEEL TUBES - Seamless steel tube in accordance with UNI EN 10255, external coating with epoxy powders, medium series, installed in shafts or in grooves or on brackets, including joints and cuts to size, excluding special pieces (valves , shutters, expansion joints, etc.), painting, temporary works and support brackets:
Nominal Ø 5", thickness 5.0 mm, weight 16.64 kg/m</t>
  </si>
  <si>
    <t>TUYAUX EN ACIER AU CARBONE - Tubes en acier sans soudure selon la norme UNI EN 10255, revêtement extérieur avec poudres époxy, moyenne série, installés dans des puits ou dans des rails ou sur des supports, y compris les joints et les coupes sur mesure, à l'exclusion des pièces spéciales (vannes, volets, expansion joints, etc.), peinture, travaux provisoires et supports :
Ø nominal 5"", épaisseur 5,0 mm, poids 16,64 kg/m</t>
  </si>
  <si>
    <t>m</t>
  </si>
  <si>
    <t>Piping refrigerated water</t>
  </si>
  <si>
    <t>Conduites d'eau froide</t>
  </si>
  <si>
    <t>Piping heated water</t>
  </si>
  <si>
    <t>Conduites d'eau chaude</t>
  </si>
  <si>
    <t>SUM UP m</t>
  </si>
  <si>
    <t>ADDITION m</t>
  </si>
  <si>
    <t>9</t>
  </si>
  <si>
    <t>025109e</t>
  </si>
  <si>
    <t>THERMAL INSULATION - Thermal insulation of pipes made with rock wool cups, maximum service temperature 450 °C, density 90 kg/m3, fire resistance class A1, lambda conductivity = 0.042 W/mK at 50 °C, with coating PVC:
thickness 50 mm: internal Ø 114 mm</t>
  </si>
  <si>
    <t>ISOLATION THERMIQUE - Isolation thermique des canalisations réalisées avec des coupelles en laine de roche, température maximale de service 450 °C, densité 90 kg/m3, classe de résistance au feu A1, conductivité lambda = 0,042 W/mK à 50 °C, avec revêtement pvc : 
épaisseur 50 mm : Ø intérieur 114 mm</t>
  </si>
  <si>
    <t>(Price for assimilation with application of coefficient K1 = 1.2 for internal diameter 132 mm and K2 = 1.2 for external covering in sheet metal instead of PVC)</t>
  </si>
  <si>
    <t>(Prix pour assimilation avec application du coefficient K1 = 1,2 pour diamètre intérieur 132 mm et K2 = 1,2 pour revêtement extérieur en tôle au lieu de PVC)</t>
  </si>
  <si>
    <t>10</t>
  </si>
  <si>
    <t>025145f</t>
  </si>
  <si>
    <t>BUTTERFLY SHUT OFF VALVE - Wafer butterfly valve, EN-GJL-250 gray cast iron body and EN-GJS-400-15 ductile iron disc, EPDM sealing ring, AISI 303 steel shaft and epoxy painting: nominal Ø 125 mm</t>
  </si>
  <si>
    <t>VANNE D'ARRÊT PAPILLON - Vanne papillon à plaquette, corps en fonte grise EN-GJL-250 et disque en fonte ductile EN-GJS-400-15, bague d'étanchéité en EPDM, arbre en acier AISI 303 et peinture époxy : Ø nominal 125 mm</t>
  </si>
  <si>
    <t>cad</t>
  </si>
  <si>
    <t>Butterfly shut-off valves</t>
  </si>
  <si>
    <t>Vannes Papillon</t>
  </si>
  <si>
    <t>11</t>
  </si>
  <si>
    <t>025150j</t>
  </si>
  <si>
    <t>Y TYPE WATER FILTER - Y-type impurity collector filter, PN 16, made of GG-25 gray cast iron, with stainless steel basket, flanged connections on site complete with counterflanges, bolts and gaskets, of the following diameters: 125 mm</t>
  </si>
  <si>
    <t>FILTRE À EAU TYPE Y - Filtre collecteur d'impuretés de type Y, PN 16, en fonte grise GG-25, avec panier en acier inoxydable, raccords à brides sur place complets de contre-brides, boulons et joints, des diamètres suivants : 125 mm</t>
  </si>
  <si>
    <t>Y type filters on aspiration pumps and heat pump</t>
  </si>
  <si>
    <t>Filtres Y sur pompe et aspiration HP</t>
  </si>
  <si>
    <t>12</t>
  </si>
  <si>
    <t>025132j</t>
  </si>
  <si>
    <t>CHECK VALVE - Flow check valve, in EN-GJL-250 gray cast iron, PN 16 flanged connections, on site including welding of the collar counterflanges in compliance with UNI EN 1092 standards complete with bolts, locknuts and gaskets: Ø 125 mm</t>
  </si>
  <si>
    <t>CLAPET ANTI-RETOUR - Clapet anti-retour de débit, en fonte grise EN-GJL-250, raccords à brides PN 16, sur chantier comprenant le soudage des contre-brides à collier conformément à la norme UNI EN 1092 complet de boulons, contre-écrous et joints : Ø 125 mm</t>
  </si>
  <si>
    <t>Check Valves</t>
  </si>
  <si>
    <t>Clapets anti-retour</t>
  </si>
  <si>
    <t>13</t>
  </si>
  <si>
    <t>025166g</t>
  </si>
  <si>
    <t>EXPANSION ANTIVIBRATING JOINT - Anti-vibration expansion joint in EPDM rubber, flanged PN 10/16, on site: Ø 125 mm</t>
  </si>
  <si>
    <t>JOINT ANTIVIBRANT DE DILATATION - Joint de dilatation antivibratoire en caoutchouc EPDM, à brides PN 10/16, à monter sur chantier : Ø 125 mm</t>
  </si>
  <si>
    <t>Anti-vibration joints</t>
  </si>
  <si>
    <t>Articulations antivibratoires</t>
  </si>
  <si>
    <t>14</t>
  </si>
  <si>
    <t>025064d</t>
  </si>
  <si>
    <t>SAFETY VALVE - Diaphragm safety valve, calibration 2.25 ÷ 6 bar with F connection, qualified and calibrated INAIL: Ø 1"1/4 x 1"1/2</t>
  </si>
  <si>
    <t>SOUPAPE DE SÉCURITÉ - Soupape de sécurité à membrane, tarage 2,25 ÷ 6 bar avec raccord F, qualifiée et calibrée INAIL : Ø 1"1/4 x 1"1/2</t>
  </si>
  <si>
    <t>15</t>
  </si>
  <si>
    <t>025076</t>
  </si>
  <si>
    <t>THERMOMETER - Thermometer with radial connection and graduated temperature scale 0 ÷ 120 °C, dial Ø 80 mm, rear connection 1/2" M, INAIL compliant, on site excluding electrical connection</t>
  </si>
  <si>
    <t>THERMOMÈTRE - Thermomètre à raccord radial et échelle de température graduée 0 ÷ 120 °C, cadran Ø 80 mm, raccord arrière 1/2" M, conforme INAIL, sur site hors raccordement électrique</t>
  </si>
  <si>
    <t>16</t>
  </si>
  <si>
    <t>025080b</t>
  </si>
  <si>
    <t>PRESSURE INDICATOR 3-WAY VALVE - Three-way pressure gauge cock, INAIL standard: 3/8"</t>
  </si>
  <si>
    <t>VANNE 3 VOIES INDICATEUR DE PRESSION - Robinet manomètre 3 voies, norme INAIL : 3/8"</t>
  </si>
  <si>
    <t>17</t>
  </si>
  <si>
    <t>025081b</t>
  </si>
  <si>
    <t>Curly shock absorber in chromed copper, maximum operating pressure 25 bar: 3/8"</t>
  </si>
  <si>
    <t>Amortisseur bouclé en cuivre chromé, pression maximale de fonctionnement 25 bar : 3/8"</t>
  </si>
  <si>
    <t>18</t>
  </si>
  <si>
    <t>025077b</t>
  </si>
  <si>
    <t>PRESSURE INDICATOR - Pressure gauge with Ø 80 mm dial, INAIL compliant, complete with insulation ring, pressure gauge tap with control flange, installed on pre-arranged piping: radial: Ø 80 mm, 3/8" connection</t>
  </si>
  <si>
    <t>INDICATEUR DE PRESSION - Manomètre à cadran Ø 80 mm, conforme INAIL, complet avec bague d'isolation, robinet manomètre avec bride de commande, installé sur tuyauterie prédisposée : radial : Ø 80 mm, raccord 3/8"</t>
  </si>
  <si>
    <t xml:space="preserve">ELECTRICAL SYSTEMS </t>
  </si>
  <si>
    <t>SYSTEMES ELECTRIQUES</t>
  </si>
  <si>
    <t>Electrical Cabling</t>
  </si>
  <si>
    <t>Distributions électriques</t>
  </si>
  <si>
    <t>23</t>
  </si>
  <si>
    <t>IE NP 01</t>
  </si>
  <si>
    <t>ELECTRICAL POWER SUPPLY SYSTEM - Replacement of the low voltage CDZ switch or alternatively extraordinary maintenance to verify correct operation. Drafting of calculation report for verifying the calibration of the switch and setting them on the component. Check the wiring and electrical connections of the switch and the electrical line up to the connection point to the new heat pump. Certification of the work carried out on the electrical panel.</t>
  </si>
  <si>
    <t>SYSTÈME D'ALIMENTATION ÉLECTRIQUE - Remplacement de l'interrupteur CDZ basse tension ou bien entretien extraordinaire pour vérifier le bon fonctionnement. Rédaction de rapport de calcul pour vérifier l'étalonnage des interrupteurs et leur calage sur le composant. Vérifier le câblage et les connexions électriques de l'interrupteur et de la ligne électrique jusqu'au point de connexion à la nouvelle pompe à chaleur. Certification des travaux effectués sur le tableau électrique.</t>
  </si>
  <si>
    <t>a corpo</t>
  </si>
  <si>
    <t>TOTAL Euros</t>
  </si>
  <si>
    <t>prix/price</t>
  </si>
  <si>
    <t>TOTAL</t>
  </si>
  <si>
    <r>
      <t xml:space="preserve"> Quantity / Quantit</t>
    </r>
    <r>
      <rPr>
        <b/>
        <sz val="10"/>
        <color indexed="9"/>
        <rFont val="Calibri"/>
        <family val="2"/>
      </rPr>
      <t>é</t>
    </r>
  </si>
  <si>
    <t>Taux</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</si>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</sst>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U&quot;\ * #,##0.00_ ;_ &quot;$U&quot;\ * \-#,##0.00_ ;_ &quot;$U&quot;\ * &quot;-&quot;??_ ;_ @_ "/>
    <numFmt numFmtId="165" formatCode="_-* #,##0.00\ [$€-410]_-;\-* #,##0.00\ [$€-410]_-;_-* &quot;-&quot;??\ [$€-410]_-;_-@_-"/>
  </numFmts>
  <fonts count="17" x14ac:knownFonts="1">
    <font>
      <sz val="10"/>
      <name val="Arial"/>
    </font>
    <font>
      <sz val="10"/>
      <name val="Arial"/>
    </font>
    <font>
      <sz val="10"/>
      <color indexed="8"/>
      <name val="Arial"/>
    </font>
    <font>
      <sz val="10"/>
      <color indexed="55"/>
      <name val="Arial"/>
    </font>
    <font>
      <b/>
      <sz val="10"/>
      <color indexed="8"/>
      <name val="Arial"/>
    </font>
    <font>
      <sz val="10"/>
      <color indexed="30"/>
      <name val="Arial"/>
    </font>
    <font>
      <b/>
      <sz val="10"/>
      <color indexed="16"/>
      <name val="Arial"/>
      <family val="2"/>
    </font>
    <font>
      <b/>
      <sz val="10"/>
      <color indexed="8"/>
      <name val="Arial"/>
      <family val="2"/>
    </font>
    <font>
      <sz val="10"/>
      <color indexed="30"/>
      <name val="Arial"/>
      <family val="2"/>
    </font>
    <font>
      <sz val="10"/>
      <color indexed="8"/>
      <name val="Arial"/>
      <family val="2"/>
    </font>
    <font>
      <b/>
      <sz val="10"/>
      <color indexed="9"/>
      <name val="Calibri"/>
      <family val="2"/>
    </font>
    <font>
      <sz val="11"/>
      <color indexed="8"/>
      <name val="Arial"/>
      <family val="2"/>
    </font>
    <font>
      <sz val="11"/>
      <color indexed="55"/>
      <name val="Arial"/>
      <family val="2"/>
    </font>
    <font>
      <sz val="11"/>
      <name val="Arial"/>
      <family val="2"/>
    </font>
    <font>
      <b/>
      <i/>
      <sz val="12"/>
      <color indexed="8"/>
      <name val="Arial"/>
      <family val="2"/>
    </font>
    <font>
      <b/>
      <sz val="10"/>
      <color theme="0"/>
      <name val="Arial"/>
      <family val="2"/>
    </font>
    <font>
      <b/>
      <sz val="12"/>
      <color theme="0"/>
      <name val="Arial"/>
      <family val="2"/>
    </font>
  </fonts>
  <fills count="5">
    <fill>
      <patternFill patternType="none"/>
    </fill>
    <fill>
      <patternFill patternType="gray125"/>
    </fill>
    <fill>
      <patternFill patternType="solid">
        <fgColor theme="7" tint="0.39997558519241921"/>
        <bgColor indexed="64"/>
      </patternFill>
    </fill>
    <fill>
      <patternFill patternType="solid">
        <fgColor theme="4" tint="-0.499984740745262"/>
        <bgColor indexed="64"/>
      </patternFill>
    </fill>
    <fill>
      <patternFill patternType="solid">
        <fgColor theme="4" tint="0.39997558519241921"/>
        <bgColor indexed="64"/>
      </patternFill>
    </fill>
  </fills>
  <borders count="23">
    <border>
      <left/>
      <right/>
      <top/>
      <bottom/>
      <diagonal/>
    </border>
    <border>
      <left style="medium">
        <color indexed="22"/>
      </left>
      <right/>
      <top/>
      <bottom/>
      <diagonal/>
    </border>
    <border>
      <left/>
      <right style="medium">
        <color indexed="2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2" fillId="0" borderId="0" xfId="0" applyFont="1" applyAlignment="1">
      <alignment horizontal="left" vertical="top" wrapText="1"/>
    </xf>
    <xf numFmtId="0" fontId="2" fillId="0" borderId="1" xfId="0" applyFont="1" applyBorder="1" applyAlignment="1">
      <alignment horizontal="right" vertical="top" wrapText="1"/>
    </xf>
    <xf numFmtId="0" fontId="2" fillId="0" borderId="0" xfId="0" applyFont="1" applyAlignment="1">
      <alignment horizontal="right" wrapText="1"/>
    </xf>
    <xf numFmtId="0" fontId="3" fillId="0" borderId="0" xfId="0" applyFont="1" applyAlignment="1">
      <alignment horizontal="right" wrapText="1"/>
    </xf>
    <xf numFmtId="165" fontId="2" fillId="0" borderId="0" xfId="1" applyNumberFormat="1" applyFont="1" applyFill="1" applyBorder="1" applyAlignment="1" applyProtection="1">
      <alignment horizontal="right" wrapText="1"/>
    </xf>
    <xf numFmtId="165" fontId="3" fillId="0" borderId="2" xfId="1" applyNumberFormat="1" applyFont="1" applyFill="1" applyBorder="1" applyAlignment="1" applyProtection="1">
      <alignment horizontal="right" wrapText="1"/>
    </xf>
    <xf numFmtId="165" fontId="0" fillId="0" borderId="0" xfId="1" applyNumberFormat="1" applyFont="1"/>
    <xf numFmtId="0" fontId="4" fillId="2" borderId="0" xfId="0" applyFont="1" applyFill="1" applyAlignment="1">
      <alignment horizontal="left" vertical="top" wrapText="1"/>
    </xf>
    <xf numFmtId="165" fontId="15" fillId="3" borderId="3" xfId="1" applyNumberFormat="1" applyFont="1" applyFill="1" applyBorder="1" applyAlignment="1" applyProtection="1">
      <alignment horizontal="center" vertical="center"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11" fillId="0" borderId="0" xfId="0" applyFont="1" applyAlignment="1">
      <alignment horizontal="right" wrapText="1"/>
    </xf>
    <xf numFmtId="165" fontId="11" fillId="0" borderId="0" xfId="1" applyNumberFormat="1" applyFont="1" applyFill="1" applyBorder="1" applyAlignment="1" applyProtection="1">
      <alignment horizontal="right" wrapText="1"/>
    </xf>
    <xf numFmtId="165" fontId="11" fillId="0" borderId="2" xfId="1" applyNumberFormat="1" applyFont="1" applyFill="1" applyBorder="1" applyAlignment="1" applyProtection="1">
      <alignment horizontal="right" wrapText="1"/>
    </xf>
    <xf numFmtId="165" fontId="12" fillId="0" borderId="2" xfId="1" applyNumberFormat="1" applyFont="1" applyFill="1" applyBorder="1" applyAlignment="1" applyProtection="1">
      <alignment horizontal="right" wrapText="1"/>
    </xf>
    <xf numFmtId="0" fontId="12" fillId="0" borderId="0" xfId="0" applyFont="1" applyAlignment="1">
      <alignment horizontal="right" wrapText="1"/>
    </xf>
    <xf numFmtId="0" fontId="13" fillId="0" borderId="0" xfId="0" applyFont="1"/>
    <xf numFmtId="165" fontId="13" fillId="0" borderId="0" xfId="1" applyNumberFormat="1" applyFont="1"/>
    <xf numFmtId="0" fontId="7" fillId="0" borderId="4" xfId="0" applyFont="1" applyBorder="1" applyAlignment="1">
      <alignment horizontal="left" vertical="top" wrapText="1"/>
    </xf>
    <xf numFmtId="0" fontId="2" fillId="0" borderId="4" xfId="0" applyFont="1" applyBorder="1" applyAlignment="1">
      <alignment horizontal="left" vertical="top" wrapText="1"/>
    </xf>
    <xf numFmtId="0" fontId="7" fillId="2" borderId="5" xfId="0" applyFont="1" applyFill="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right" vertical="top" wrapText="1"/>
    </xf>
    <xf numFmtId="0" fontId="7" fillId="0" borderId="8" xfId="0" applyFont="1" applyBorder="1" applyAlignment="1">
      <alignment horizontal="left" vertical="top" wrapText="1"/>
    </xf>
    <xf numFmtId="0" fontId="2" fillId="0" borderId="9" xfId="0" applyFont="1" applyBorder="1" applyAlignment="1">
      <alignment horizontal="right" vertical="top" wrapText="1"/>
    </xf>
    <xf numFmtId="0" fontId="2" fillId="0" borderId="10" xfId="0" applyFont="1" applyBorder="1" applyAlignment="1">
      <alignment horizontal="left" vertical="top" wrapText="1"/>
    </xf>
    <xf numFmtId="0" fontId="8" fillId="0" borderId="11" xfId="0" applyFont="1" applyBorder="1" applyAlignment="1">
      <alignment horizontal="justify" vertical="top" wrapText="1"/>
    </xf>
    <xf numFmtId="0" fontId="7" fillId="0" borderId="12" xfId="0" applyFont="1" applyBorder="1" applyAlignment="1">
      <alignment horizontal="left" vertical="top" wrapText="1"/>
    </xf>
    <xf numFmtId="0" fontId="9" fillId="0" borderId="12" xfId="0" applyFont="1" applyBorder="1" applyAlignment="1">
      <alignment horizontal="left" vertical="top" wrapText="1"/>
    </xf>
    <xf numFmtId="0" fontId="7" fillId="0" borderId="13" xfId="0" applyFont="1" applyBorder="1" applyAlignment="1">
      <alignment horizontal="right" vertical="top" wrapText="1"/>
    </xf>
    <xf numFmtId="0" fontId="8" fillId="0" borderId="14" xfId="0" applyFont="1" applyBorder="1" applyAlignment="1">
      <alignment horizontal="justify" vertical="top" wrapText="1"/>
    </xf>
    <xf numFmtId="0" fontId="8" fillId="0" borderId="15" xfId="0" applyFont="1" applyBorder="1" applyAlignment="1">
      <alignment horizontal="justify" vertical="top" wrapText="1"/>
    </xf>
    <xf numFmtId="0" fontId="2" fillId="0" borderId="16" xfId="0" applyFont="1" applyBorder="1" applyAlignment="1">
      <alignment horizontal="left" vertical="top" wrapText="1"/>
    </xf>
    <xf numFmtId="0" fontId="7" fillId="0" borderId="17" xfId="0" applyFont="1" applyBorder="1" applyAlignment="1">
      <alignment horizontal="right" vertical="top" wrapText="1"/>
    </xf>
    <xf numFmtId="0" fontId="7" fillId="0" borderId="18" xfId="0" applyFont="1" applyBorder="1" applyAlignment="1">
      <alignment horizontal="right" vertical="top" wrapText="1"/>
    </xf>
    <xf numFmtId="0" fontId="2" fillId="0" borderId="8" xfId="0" applyFont="1" applyBorder="1" applyAlignment="1">
      <alignment horizontal="left" vertical="top" wrapText="1"/>
    </xf>
    <xf numFmtId="0" fontId="4" fillId="0" borderId="13" xfId="0" applyFont="1" applyBorder="1" applyAlignment="1">
      <alignment horizontal="right" vertical="top" wrapText="1"/>
    </xf>
    <xf numFmtId="0" fontId="2" fillId="0" borderId="12" xfId="0" applyFont="1" applyBorder="1" applyAlignment="1">
      <alignment horizontal="left" vertical="top" wrapText="1"/>
    </xf>
    <xf numFmtId="0" fontId="7" fillId="2" borderId="7" xfId="0" applyFont="1" applyFill="1" applyBorder="1" applyAlignment="1">
      <alignment horizontal="center" vertical="top" wrapText="1"/>
    </xf>
    <xf numFmtId="0" fontId="5" fillId="0" borderId="11" xfId="0" applyFont="1" applyBorder="1" applyAlignment="1">
      <alignment horizontal="justify" vertical="top" wrapText="1"/>
    </xf>
    <xf numFmtId="0" fontId="14" fillId="4" borderId="19" xfId="0" applyFont="1" applyFill="1" applyBorder="1" applyAlignment="1">
      <alignment horizontal="center" vertical="top" wrapText="1"/>
    </xf>
    <xf numFmtId="0" fontId="14" fillId="4" borderId="20" xfId="0" applyFont="1" applyFill="1" applyBorder="1" applyAlignment="1">
      <alignment horizontal="center" vertical="top" wrapText="1"/>
    </xf>
    <xf numFmtId="0" fontId="7" fillId="0" borderId="12" xfId="0" applyFont="1" applyBorder="1" applyAlignment="1">
      <alignment horizontal="right" vertical="top" wrapText="1"/>
    </xf>
    <xf numFmtId="0" fontId="8" fillId="0" borderId="20" xfId="0" applyFont="1" applyBorder="1" applyAlignment="1">
      <alignment horizontal="justify" vertical="top" wrapText="1"/>
    </xf>
    <xf numFmtId="0" fontId="16"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165" fontId="15" fillId="3" borderId="21" xfId="1" applyNumberFormat="1" applyFont="1" applyFill="1" applyBorder="1" applyAlignment="1" applyProtection="1">
      <alignment horizontal="center" vertical="center" wrapText="1"/>
    </xf>
    <xf numFmtId="165" fontId="15" fillId="3" borderId="22" xfId="1" applyNumberFormat="1" applyFont="1" applyFill="1" applyBorder="1" applyAlignment="1" applyProtection="1">
      <alignment horizontal="center"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6A34-2251-494D-9EB3-5E81F9DA0A4B}">
  <dimension ref="A2:K113"/>
  <sheetViews>
    <sheetView tabSelected="1" zoomScale="93" zoomScaleNormal="93" workbookViewId="0">
      <selection activeCell="L8" sqref="L8"/>
    </sheetView>
  </sheetViews>
  <sheetFormatPr baseColWidth="10" defaultColWidth="9.140625" defaultRowHeight="12.75" x14ac:dyDescent="0.2"/>
  <cols>
    <col min="2" max="2" width="5.42578125" customWidth="1"/>
    <col min="3" max="3" width="8.7109375" customWidth="1"/>
    <col min="4" max="4" width="55.5703125" customWidth="1"/>
    <col min="5" max="5" width="57.140625" customWidth="1"/>
    <col min="6" max="6" width="7.140625" customWidth="1"/>
    <col min="7" max="7" width="11.42578125" customWidth="1"/>
    <col min="8" max="8" width="10.85546875" style="7" customWidth="1"/>
    <col min="9" max="9" width="22.140625" style="7" customWidth="1"/>
  </cols>
  <sheetData>
    <row r="2" spans="1:11" x14ac:dyDescent="0.2">
      <c r="B2" s="46" t="s">
        <v>174</v>
      </c>
      <c r="C2" s="46" t="s">
        <v>173</v>
      </c>
      <c r="D2" s="45" t="s">
        <v>0</v>
      </c>
      <c r="E2" s="45" t="s">
        <v>1</v>
      </c>
      <c r="F2" s="46" t="s">
        <v>2</v>
      </c>
      <c r="G2" s="46" t="s">
        <v>172</v>
      </c>
      <c r="H2" s="47"/>
      <c r="I2" s="48"/>
    </row>
    <row r="3" spans="1:11" ht="21" customHeight="1" x14ac:dyDescent="0.2">
      <c r="B3" s="46"/>
      <c r="C3" s="46"/>
      <c r="D3" s="45"/>
      <c r="E3" s="45"/>
      <c r="F3" s="46"/>
      <c r="G3" s="46"/>
      <c r="H3" s="9" t="s">
        <v>170</v>
      </c>
      <c r="I3" s="9" t="s">
        <v>171</v>
      </c>
    </row>
    <row r="4" spans="1:11" x14ac:dyDescent="0.2">
      <c r="A4" s="1"/>
      <c r="B4" s="2"/>
      <c r="C4" s="1"/>
      <c r="D4" s="10" t="s">
        <v>3</v>
      </c>
      <c r="E4" s="10" t="s">
        <v>4</v>
      </c>
      <c r="F4" s="3"/>
      <c r="G4" s="3"/>
      <c r="H4" s="5"/>
      <c r="I4" s="6"/>
      <c r="J4" s="4"/>
      <c r="K4" s="4"/>
    </row>
    <row r="5" spans="1:11" ht="15.75" customHeight="1" x14ac:dyDescent="0.2">
      <c r="A5" s="1"/>
      <c r="B5" s="2"/>
      <c r="C5" s="1"/>
      <c r="D5" s="11" t="s">
        <v>5</v>
      </c>
      <c r="E5" s="11" t="s">
        <v>6</v>
      </c>
      <c r="F5" s="3"/>
      <c r="G5" s="3"/>
      <c r="H5" s="5"/>
      <c r="I5" s="6">
        <f>SUM(I25,I6)</f>
        <v>0</v>
      </c>
      <c r="J5" s="4"/>
      <c r="K5" s="4"/>
    </row>
    <row r="6" spans="1:11" x14ac:dyDescent="0.2">
      <c r="A6" s="1"/>
      <c r="B6" s="2"/>
      <c r="C6" s="1"/>
      <c r="D6" s="11" t="s">
        <v>7</v>
      </c>
      <c r="E6" s="11" t="s">
        <v>8</v>
      </c>
      <c r="F6" s="3"/>
      <c r="G6" s="3"/>
      <c r="H6" s="5"/>
      <c r="I6" s="6">
        <f>SUM(I7)</f>
        <v>0</v>
      </c>
      <c r="J6" s="4"/>
      <c r="K6" s="4"/>
    </row>
    <row r="7" spans="1:11" ht="13.5" thickBot="1" x14ac:dyDescent="0.25">
      <c r="A7" s="1"/>
      <c r="B7" s="2"/>
      <c r="C7" s="1"/>
      <c r="D7" s="11" t="s">
        <v>9</v>
      </c>
      <c r="E7" s="11" t="s">
        <v>9</v>
      </c>
      <c r="F7" s="3"/>
      <c r="G7" s="3"/>
      <c r="H7" s="5"/>
      <c r="I7" s="6">
        <f>SUM(I8:I24)</f>
        <v>0</v>
      </c>
      <c r="J7" s="4"/>
      <c r="K7" s="4"/>
    </row>
    <row r="8" spans="1:11" ht="76.5" x14ac:dyDescent="0.2">
      <c r="A8" s="1"/>
      <c r="B8" s="21" t="s">
        <v>10</v>
      </c>
      <c r="C8" s="22" t="s">
        <v>11</v>
      </c>
      <c r="D8" s="27" t="s">
        <v>12</v>
      </c>
      <c r="E8" s="27" t="s">
        <v>13</v>
      </c>
      <c r="F8" s="12" t="s">
        <v>14</v>
      </c>
      <c r="G8" s="12"/>
      <c r="H8" s="13"/>
      <c r="I8" s="14"/>
      <c r="J8" s="12"/>
      <c r="K8" s="3"/>
    </row>
    <row r="9" spans="1:11" ht="14.25" x14ac:dyDescent="0.2">
      <c r="A9" s="1"/>
      <c r="B9" s="23"/>
      <c r="C9" s="1"/>
      <c r="D9" s="28" t="s">
        <v>15</v>
      </c>
      <c r="E9" s="28" t="s">
        <v>16</v>
      </c>
      <c r="F9" s="12"/>
      <c r="G9" s="12"/>
      <c r="H9" s="13"/>
      <c r="I9" s="14"/>
      <c r="J9" s="12"/>
      <c r="K9" s="3"/>
    </row>
    <row r="10" spans="1:11" ht="25.5" x14ac:dyDescent="0.2">
      <c r="A10" s="1"/>
      <c r="B10" s="23"/>
      <c r="C10" s="1"/>
      <c r="D10" s="29" t="s">
        <v>17</v>
      </c>
      <c r="E10" s="29" t="s">
        <v>18</v>
      </c>
      <c r="F10" s="12"/>
      <c r="G10" s="12">
        <v>8</v>
      </c>
      <c r="H10" s="13"/>
      <c r="I10" s="14"/>
      <c r="J10" s="12"/>
      <c r="K10" s="3"/>
    </row>
    <row r="11" spans="1:11" ht="15" thickBot="1" x14ac:dyDescent="0.25">
      <c r="A11" s="1" t="s">
        <v>19</v>
      </c>
      <c r="B11" s="25"/>
      <c r="C11" s="26" t="s">
        <v>19</v>
      </c>
      <c r="D11" s="30" t="s">
        <v>20</v>
      </c>
      <c r="E11" s="30" t="s">
        <v>21</v>
      </c>
      <c r="F11" s="12"/>
      <c r="G11" s="12">
        <v>8</v>
      </c>
      <c r="H11" s="13"/>
      <c r="I11" s="14">
        <f>G11*H11</f>
        <v>0</v>
      </c>
      <c r="J11" s="12"/>
      <c r="K11" s="3"/>
    </row>
    <row r="12" spans="1:11" ht="63.75" x14ac:dyDescent="0.2">
      <c r="A12" s="1"/>
      <c r="B12" s="21" t="s">
        <v>22</v>
      </c>
      <c r="C12" s="22" t="s">
        <v>23</v>
      </c>
      <c r="D12" s="31" t="s">
        <v>24</v>
      </c>
      <c r="E12" s="32" t="s">
        <v>25</v>
      </c>
      <c r="F12" s="12" t="s">
        <v>14</v>
      </c>
      <c r="G12" s="12"/>
      <c r="H12" s="13"/>
      <c r="I12" s="14"/>
      <c r="J12" s="12"/>
      <c r="K12" s="3"/>
    </row>
    <row r="13" spans="1:11" ht="14.25" x14ac:dyDescent="0.2">
      <c r="A13" s="1"/>
      <c r="B13" s="23"/>
      <c r="C13" s="1"/>
      <c r="D13" s="19" t="s">
        <v>15</v>
      </c>
      <c r="E13" s="24" t="s">
        <v>16</v>
      </c>
      <c r="F13" s="12"/>
      <c r="G13" s="12"/>
      <c r="H13" s="13"/>
      <c r="I13" s="14"/>
      <c r="J13" s="12"/>
      <c r="K13" s="3"/>
    </row>
    <row r="14" spans="1:11" ht="14.25" x14ac:dyDescent="0.2">
      <c r="A14" s="1"/>
      <c r="B14" s="23"/>
      <c r="C14" s="1"/>
      <c r="D14" s="20"/>
      <c r="E14" s="33"/>
      <c r="F14" s="12"/>
      <c r="G14" s="12">
        <v>8</v>
      </c>
      <c r="H14" s="13"/>
      <c r="I14" s="14"/>
      <c r="J14" s="12"/>
      <c r="K14" s="3"/>
    </row>
    <row r="15" spans="1:11" ht="15" thickBot="1" x14ac:dyDescent="0.25">
      <c r="A15" s="1" t="s">
        <v>19</v>
      </c>
      <c r="B15" s="25"/>
      <c r="C15" s="26" t="s">
        <v>19</v>
      </c>
      <c r="D15" s="34" t="s">
        <v>20</v>
      </c>
      <c r="E15" s="35" t="s">
        <v>21</v>
      </c>
      <c r="F15" s="12"/>
      <c r="G15" s="12">
        <v>8</v>
      </c>
      <c r="H15" s="13"/>
      <c r="I15" s="14">
        <f>G15*H15</f>
        <v>0</v>
      </c>
      <c r="J15" s="12"/>
      <c r="K15" s="3"/>
    </row>
    <row r="16" spans="1:11" ht="114.75" x14ac:dyDescent="0.2">
      <c r="A16" s="1"/>
      <c r="B16" s="21" t="s">
        <v>26</v>
      </c>
      <c r="C16" s="22" t="s">
        <v>27</v>
      </c>
      <c r="D16" s="27" t="s">
        <v>28</v>
      </c>
      <c r="E16" s="27" t="s">
        <v>29</v>
      </c>
      <c r="F16" s="12" t="s">
        <v>14</v>
      </c>
      <c r="G16" s="12"/>
      <c r="H16" s="13"/>
      <c r="I16" s="14"/>
      <c r="J16" s="12"/>
      <c r="K16" s="3"/>
    </row>
    <row r="17" spans="1:11" ht="14.25" x14ac:dyDescent="0.2">
      <c r="A17" s="1"/>
      <c r="B17" s="23"/>
      <c r="C17" s="1"/>
      <c r="D17" s="28" t="s">
        <v>15</v>
      </c>
      <c r="E17" s="28" t="s">
        <v>16</v>
      </c>
      <c r="F17" s="12"/>
      <c r="G17" s="12"/>
      <c r="H17" s="13"/>
      <c r="I17" s="14"/>
      <c r="J17" s="12"/>
      <c r="K17" s="3"/>
    </row>
    <row r="18" spans="1:11" ht="25.5" x14ac:dyDescent="0.2">
      <c r="A18" s="1"/>
      <c r="B18" s="23"/>
      <c r="C18" s="1"/>
      <c r="D18" s="29" t="s">
        <v>30</v>
      </c>
      <c r="E18" s="29" t="s">
        <v>31</v>
      </c>
      <c r="F18" s="12"/>
      <c r="G18" s="12">
        <v>8</v>
      </c>
      <c r="H18" s="13"/>
      <c r="I18" s="14"/>
      <c r="J18" s="12"/>
      <c r="K18" s="3"/>
    </row>
    <row r="19" spans="1:11" ht="14.25" x14ac:dyDescent="0.2">
      <c r="A19" s="1"/>
      <c r="B19" s="23"/>
      <c r="C19" s="1"/>
      <c r="D19" s="29" t="s">
        <v>32</v>
      </c>
      <c r="E19" s="29" t="s">
        <v>33</v>
      </c>
      <c r="F19" s="12"/>
      <c r="G19" s="12">
        <v>50</v>
      </c>
      <c r="H19" s="13"/>
      <c r="I19" s="14"/>
      <c r="J19" s="12"/>
      <c r="K19" s="3"/>
    </row>
    <row r="20" spans="1:11" ht="15" thickBot="1" x14ac:dyDescent="0.25">
      <c r="A20" s="1" t="s">
        <v>19</v>
      </c>
      <c r="B20" s="25"/>
      <c r="C20" s="26" t="s">
        <v>19</v>
      </c>
      <c r="D20" s="30" t="s">
        <v>20</v>
      </c>
      <c r="E20" s="35" t="s">
        <v>21</v>
      </c>
      <c r="F20" s="12"/>
      <c r="G20" s="12">
        <v>58</v>
      </c>
      <c r="H20" s="13"/>
      <c r="I20" s="14">
        <f>G20*H20</f>
        <v>0</v>
      </c>
      <c r="J20" s="12"/>
      <c r="K20" s="3"/>
    </row>
    <row r="21" spans="1:11" ht="25.5" x14ac:dyDescent="0.2">
      <c r="A21" s="1"/>
      <c r="B21" s="21" t="s">
        <v>34</v>
      </c>
      <c r="C21" s="22" t="s">
        <v>35</v>
      </c>
      <c r="D21" s="27" t="s">
        <v>36</v>
      </c>
      <c r="E21" s="27" t="s">
        <v>37</v>
      </c>
      <c r="F21" s="12" t="s">
        <v>38</v>
      </c>
      <c r="G21" s="12"/>
      <c r="H21" s="13"/>
      <c r="I21" s="14"/>
      <c r="J21" s="12"/>
      <c r="K21" s="3"/>
    </row>
    <row r="22" spans="1:11" ht="14.25" x14ac:dyDescent="0.2">
      <c r="A22" s="1"/>
      <c r="B22" s="23"/>
      <c r="C22" s="1"/>
      <c r="D22" s="28" t="s">
        <v>15</v>
      </c>
      <c r="E22" s="28" t="s">
        <v>16</v>
      </c>
      <c r="F22" s="12"/>
      <c r="G22" s="12"/>
      <c r="H22" s="13"/>
      <c r="I22" s="14"/>
      <c r="J22" s="12"/>
      <c r="K22" s="3"/>
    </row>
    <row r="23" spans="1:11" ht="25.5" x14ac:dyDescent="0.2">
      <c r="A23" s="1"/>
      <c r="B23" s="23"/>
      <c r="C23" s="1"/>
      <c r="D23" s="29" t="s">
        <v>39</v>
      </c>
      <c r="E23" s="29" t="s">
        <v>40</v>
      </c>
      <c r="F23" s="12"/>
      <c r="G23" s="12">
        <v>2000</v>
      </c>
      <c r="H23" s="13"/>
      <c r="I23" s="14"/>
      <c r="J23" s="12"/>
      <c r="K23" s="3"/>
    </row>
    <row r="24" spans="1:11" ht="15" thickBot="1" x14ac:dyDescent="0.25">
      <c r="A24" s="1" t="s">
        <v>19</v>
      </c>
      <c r="B24" s="25"/>
      <c r="C24" s="26" t="s">
        <v>19</v>
      </c>
      <c r="D24" s="30" t="s">
        <v>20</v>
      </c>
      <c r="E24" s="35" t="s">
        <v>21</v>
      </c>
      <c r="F24" s="12"/>
      <c r="G24" s="12">
        <v>2000</v>
      </c>
      <c r="H24" s="13"/>
      <c r="I24" s="14">
        <f>G24*H24</f>
        <v>0</v>
      </c>
      <c r="J24" s="12"/>
      <c r="K24" s="3"/>
    </row>
    <row r="25" spans="1:11" ht="14.25" x14ac:dyDescent="0.2">
      <c r="A25" s="1"/>
      <c r="B25" s="2"/>
      <c r="C25" s="1"/>
      <c r="D25" s="11" t="s">
        <v>41</v>
      </c>
      <c r="E25" s="11" t="s">
        <v>42</v>
      </c>
      <c r="F25" s="12"/>
      <c r="G25" s="12"/>
      <c r="H25" s="13"/>
      <c r="I25" s="15">
        <f>SUM(I26)</f>
        <v>0</v>
      </c>
      <c r="J25" s="16"/>
      <c r="K25" s="4"/>
    </row>
    <row r="26" spans="1:11" ht="15" thickBot="1" x14ac:dyDescent="0.25">
      <c r="A26" s="1"/>
      <c r="B26" s="2"/>
      <c r="C26" s="1"/>
      <c r="D26" s="11" t="s">
        <v>43</v>
      </c>
      <c r="E26" s="11" t="s">
        <v>44</v>
      </c>
      <c r="F26" s="12"/>
      <c r="G26" s="12"/>
      <c r="H26" s="13"/>
      <c r="I26" s="15">
        <f>SUM(I27:I37)</f>
        <v>0</v>
      </c>
      <c r="J26" s="16"/>
      <c r="K26" s="4"/>
    </row>
    <row r="27" spans="1:11" ht="111.75" customHeight="1" x14ac:dyDescent="0.2">
      <c r="A27" s="1"/>
      <c r="B27" s="21" t="s">
        <v>45</v>
      </c>
      <c r="C27" s="22" t="s">
        <v>46</v>
      </c>
      <c r="D27" s="27" t="s">
        <v>47</v>
      </c>
      <c r="E27" s="27" t="s">
        <v>48</v>
      </c>
      <c r="F27" s="12" t="s">
        <v>14</v>
      </c>
      <c r="G27" s="12"/>
      <c r="H27" s="13"/>
      <c r="I27" s="14"/>
      <c r="J27" s="12"/>
      <c r="K27" s="3"/>
    </row>
    <row r="28" spans="1:11" ht="14.25" x14ac:dyDescent="0.2">
      <c r="A28" s="1"/>
      <c r="B28" s="23"/>
      <c r="C28" s="1"/>
      <c r="D28" s="28" t="s">
        <v>15</v>
      </c>
      <c r="E28" s="28" t="s">
        <v>16</v>
      </c>
      <c r="F28" s="12"/>
      <c r="G28" s="12"/>
      <c r="H28" s="13"/>
      <c r="I28" s="14"/>
      <c r="J28" s="12"/>
      <c r="K28" s="3"/>
    </row>
    <row r="29" spans="1:11" ht="14.25" x14ac:dyDescent="0.2">
      <c r="A29" s="1"/>
      <c r="B29" s="23"/>
      <c r="C29" s="1"/>
      <c r="D29" s="29" t="s">
        <v>49</v>
      </c>
      <c r="E29" s="29" t="s">
        <v>50</v>
      </c>
      <c r="F29" s="12"/>
      <c r="G29" s="12">
        <v>4.5</v>
      </c>
      <c r="H29" s="13"/>
      <c r="I29" s="14"/>
      <c r="J29" s="12"/>
      <c r="K29" s="3"/>
    </row>
    <row r="30" spans="1:11" ht="15" thickBot="1" x14ac:dyDescent="0.25">
      <c r="A30" s="1" t="s">
        <v>19</v>
      </c>
      <c r="B30" s="25"/>
      <c r="C30" s="26" t="s">
        <v>19</v>
      </c>
      <c r="D30" s="30" t="s">
        <v>20</v>
      </c>
      <c r="E30" s="35" t="s">
        <v>21</v>
      </c>
      <c r="F30" s="12"/>
      <c r="G30" s="12">
        <v>4.5</v>
      </c>
      <c r="H30" s="13"/>
      <c r="I30" s="14">
        <f>G30*H30</f>
        <v>0</v>
      </c>
      <c r="J30" s="12"/>
      <c r="K30" s="3"/>
    </row>
    <row r="31" spans="1:11" ht="109.5" customHeight="1" x14ac:dyDescent="0.2">
      <c r="A31" s="1"/>
      <c r="B31" s="21" t="s">
        <v>51</v>
      </c>
      <c r="C31" s="22" t="s">
        <v>52</v>
      </c>
      <c r="D31" s="27" t="s">
        <v>53</v>
      </c>
      <c r="E31" s="27" t="s">
        <v>54</v>
      </c>
      <c r="F31" s="12" t="s">
        <v>38</v>
      </c>
      <c r="G31" s="12"/>
      <c r="H31" s="13"/>
      <c r="I31" s="14"/>
      <c r="J31" s="12"/>
      <c r="K31" s="3"/>
    </row>
    <row r="32" spans="1:11" ht="14.25" x14ac:dyDescent="0.2">
      <c r="A32" s="1"/>
      <c r="B32" s="23"/>
      <c r="C32" s="1"/>
      <c r="D32" s="28" t="s">
        <v>15</v>
      </c>
      <c r="E32" s="28" t="s">
        <v>16</v>
      </c>
      <c r="F32" s="12"/>
      <c r="G32" s="12"/>
      <c r="H32" s="13"/>
      <c r="I32" s="14"/>
      <c r="J32" s="12"/>
      <c r="K32" s="3"/>
    </row>
    <row r="33" spans="1:11" ht="15" thickBot="1" x14ac:dyDescent="0.25">
      <c r="A33" s="1" t="s">
        <v>19</v>
      </c>
      <c r="B33" s="25"/>
      <c r="C33" s="26" t="s">
        <v>19</v>
      </c>
      <c r="D33" s="30" t="s">
        <v>55</v>
      </c>
      <c r="E33" s="35" t="s">
        <v>56</v>
      </c>
      <c r="F33" s="12"/>
      <c r="G33" s="12">
        <v>5.5</v>
      </c>
      <c r="H33" s="13"/>
      <c r="I33" s="14">
        <f>G33*H33</f>
        <v>0</v>
      </c>
      <c r="J33" s="12"/>
      <c r="K33" s="3"/>
    </row>
    <row r="34" spans="1:11" ht="132" customHeight="1" x14ac:dyDescent="0.2">
      <c r="A34" s="1"/>
      <c r="B34" s="21" t="s">
        <v>57</v>
      </c>
      <c r="C34" s="22" t="s">
        <v>58</v>
      </c>
      <c r="D34" s="27" t="s">
        <v>59</v>
      </c>
      <c r="E34" s="27" t="s">
        <v>60</v>
      </c>
      <c r="F34" s="12" t="s">
        <v>61</v>
      </c>
      <c r="G34" s="12"/>
      <c r="H34" s="13"/>
      <c r="I34" s="14"/>
      <c r="J34" s="12"/>
      <c r="K34" s="3"/>
    </row>
    <row r="35" spans="1:11" ht="14.25" x14ac:dyDescent="0.2">
      <c r="A35" s="1"/>
      <c r="B35" s="23"/>
      <c r="C35" s="1"/>
      <c r="D35" s="28" t="s">
        <v>15</v>
      </c>
      <c r="E35" s="28" t="s">
        <v>16</v>
      </c>
      <c r="F35" s="12"/>
      <c r="G35" s="12"/>
      <c r="H35" s="13"/>
      <c r="I35" s="14"/>
      <c r="J35" s="12"/>
      <c r="K35" s="3"/>
    </row>
    <row r="36" spans="1:11" ht="14.25" x14ac:dyDescent="0.2">
      <c r="A36" s="1"/>
      <c r="B36" s="23"/>
      <c r="C36" s="1"/>
      <c r="D36" s="38" t="s">
        <v>62</v>
      </c>
      <c r="E36" s="29" t="s">
        <v>63</v>
      </c>
      <c r="F36" s="12"/>
      <c r="G36" s="12">
        <v>450</v>
      </c>
      <c r="H36" s="13"/>
      <c r="I36" s="14"/>
      <c r="J36" s="12"/>
      <c r="K36" s="3"/>
    </row>
    <row r="37" spans="1:11" ht="15" thickBot="1" x14ac:dyDescent="0.25">
      <c r="A37" s="1" t="s">
        <v>19</v>
      </c>
      <c r="B37" s="25"/>
      <c r="C37" s="26" t="s">
        <v>19</v>
      </c>
      <c r="D37" s="30" t="s">
        <v>64</v>
      </c>
      <c r="E37" s="30" t="s">
        <v>65</v>
      </c>
      <c r="F37" s="12"/>
      <c r="G37" s="12">
        <v>450</v>
      </c>
      <c r="H37" s="13"/>
      <c r="I37" s="14">
        <f>G37*H37</f>
        <v>0</v>
      </c>
      <c r="J37" s="12"/>
      <c r="K37" s="3"/>
    </row>
    <row r="38" spans="1:11" ht="14.25" x14ac:dyDescent="0.2">
      <c r="A38" s="1"/>
      <c r="B38" s="2"/>
      <c r="C38" s="1"/>
      <c r="D38" s="11" t="s">
        <v>66</v>
      </c>
      <c r="E38" s="11" t="s">
        <v>67</v>
      </c>
      <c r="F38" s="12"/>
      <c r="G38" s="12"/>
      <c r="H38" s="13"/>
      <c r="I38" s="15">
        <f>SUM(I39,I60)</f>
        <v>0</v>
      </c>
      <c r="J38" s="16"/>
      <c r="K38" s="4"/>
    </row>
    <row r="39" spans="1:11" ht="14.25" x14ac:dyDescent="0.2">
      <c r="A39" s="1"/>
      <c r="B39" s="2"/>
      <c r="C39" s="1"/>
      <c r="D39" s="11" t="s">
        <v>68</v>
      </c>
      <c r="E39" s="11" t="s">
        <v>69</v>
      </c>
      <c r="F39" s="12"/>
      <c r="G39" s="12"/>
      <c r="H39" s="13"/>
      <c r="I39" s="15">
        <f>SUM(I40)</f>
        <v>0</v>
      </c>
      <c r="J39" s="16"/>
      <c r="K39" s="4"/>
    </row>
    <row r="40" spans="1:11" ht="15" thickBot="1" x14ac:dyDescent="0.25">
      <c r="A40" s="1"/>
      <c r="B40" s="2"/>
      <c r="C40" s="1"/>
      <c r="D40" s="11" t="s">
        <v>70</v>
      </c>
      <c r="E40" s="11" t="s">
        <v>71</v>
      </c>
      <c r="F40" s="12"/>
      <c r="G40" s="12"/>
      <c r="H40" s="13"/>
      <c r="I40" s="15">
        <f>SUM(I41:I59)</f>
        <v>0</v>
      </c>
      <c r="J40" s="16"/>
      <c r="K40" s="4"/>
    </row>
    <row r="41" spans="1:11" ht="189.75" customHeight="1" x14ac:dyDescent="0.2">
      <c r="A41" s="1"/>
      <c r="B41" s="21" t="s">
        <v>72</v>
      </c>
      <c r="C41" s="22" t="s">
        <v>73</v>
      </c>
      <c r="D41" s="27" t="s">
        <v>74</v>
      </c>
      <c r="E41" s="27" t="s">
        <v>75</v>
      </c>
      <c r="F41" s="12" t="s">
        <v>76</v>
      </c>
      <c r="G41" s="12"/>
      <c r="H41" s="13"/>
      <c r="I41" s="14"/>
      <c r="J41" s="12"/>
      <c r="K41" s="3"/>
    </row>
    <row r="42" spans="1:11" ht="14.25" x14ac:dyDescent="0.2">
      <c r="A42" s="1"/>
      <c r="B42" s="23"/>
      <c r="C42" s="1"/>
      <c r="D42" s="28" t="s">
        <v>15</v>
      </c>
      <c r="E42" s="28" t="s">
        <v>16</v>
      </c>
      <c r="F42" s="12"/>
      <c r="G42" s="12"/>
      <c r="H42" s="13"/>
      <c r="I42" s="14"/>
      <c r="J42" s="12"/>
      <c r="K42" s="3"/>
    </row>
    <row r="43" spans="1:11" ht="14.25" x14ac:dyDescent="0.2">
      <c r="A43" s="1"/>
      <c r="B43" s="23"/>
      <c r="C43" s="1"/>
      <c r="D43" s="38" t="s">
        <v>77</v>
      </c>
      <c r="E43" s="38" t="s">
        <v>77</v>
      </c>
      <c r="F43" s="12"/>
      <c r="G43" s="12">
        <v>1</v>
      </c>
      <c r="H43" s="13"/>
      <c r="I43" s="14"/>
      <c r="J43" s="12"/>
      <c r="K43" s="3"/>
    </row>
    <row r="44" spans="1:11" ht="15" thickBot="1" x14ac:dyDescent="0.25">
      <c r="A44" s="1" t="s">
        <v>19</v>
      </c>
      <c r="B44" s="25"/>
      <c r="C44" s="26" t="s">
        <v>19</v>
      </c>
      <c r="D44" s="30" t="s">
        <v>78</v>
      </c>
      <c r="E44" s="30" t="s">
        <v>79</v>
      </c>
      <c r="F44" s="12"/>
      <c r="G44" s="12">
        <v>1</v>
      </c>
      <c r="H44" s="13"/>
      <c r="I44" s="14">
        <f>G44*H44</f>
        <v>0</v>
      </c>
      <c r="J44" s="12"/>
      <c r="K44" s="3"/>
    </row>
    <row r="45" spans="1:11" ht="132.75" customHeight="1" x14ac:dyDescent="0.2">
      <c r="A45" s="1"/>
      <c r="B45" s="39" t="s">
        <v>80</v>
      </c>
      <c r="C45" s="1" t="s">
        <v>81</v>
      </c>
      <c r="D45" s="27" t="s">
        <v>82</v>
      </c>
      <c r="E45" s="27" t="s">
        <v>83</v>
      </c>
      <c r="F45" s="12" t="s">
        <v>76</v>
      </c>
      <c r="G45" s="12"/>
      <c r="H45" s="13"/>
      <c r="I45" s="14"/>
      <c r="J45" s="12"/>
      <c r="K45" s="3"/>
    </row>
    <row r="46" spans="1:11" ht="14.25" x14ac:dyDescent="0.2">
      <c r="A46" s="1"/>
      <c r="B46" s="23"/>
      <c r="C46" s="1"/>
      <c r="D46" s="28" t="s">
        <v>15</v>
      </c>
      <c r="E46" s="28" t="s">
        <v>16</v>
      </c>
      <c r="F46" s="12"/>
      <c r="G46" s="12"/>
      <c r="H46" s="13"/>
      <c r="I46" s="14"/>
      <c r="J46" s="12"/>
      <c r="K46" s="3"/>
    </row>
    <row r="47" spans="1:11" ht="14.25" x14ac:dyDescent="0.2">
      <c r="A47" s="1"/>
      <c r="B47" s="23"/>
      <c r="C47" s="1"/>
      <c r="D47" s="36" t="s">
        <v>84</v>
      </c>
      <c r="E47" s="36" t="s">
        <v>84</v>
      </c>
      <c r="F47" s="12"/>
      <c r="G47" s="12">
        <v>1</v>
      </c>
      <c r="H47" s="13"/>
      <c r="I47" s="14"/>
      <c r="J47" s="12"/>
      <c r="K47" s="3"/>
    </row>
    <row r="48" spans="1:11" ht="14.25" x14ac:dyDescent="0.2">
      <c r="A48" s="1"/>
      <c r="B48" s="23"/>
      <c r="C48" s="1"/>
      <c r="D48" s="36" t="s">
        <v>85</v>
      </c>
      <c r="E48" s="36" t="s">
        <v>85</v>
      </c>
      <c r="F48" s="12"/>
      <c r="G48" s="12">
        <v>1</v>
      </c>
      <c r="H48" s="13"/>
      <c r="I48" s="14"/>
      <c r="J48" s="12"/>
      <c r="K48" s="3"/>
    </row>
    <row r="49" spans="1:11" ht="15" thickBot="1" x14ac:dyDescent="0.25">
      <c r="A49" s="1" t="s">
        <v>19</v>
      </c>
      <c r="B49" s="25"/>
      <c r="C49" s="26" t="s">
        <v>19</v>
      </c>
      <c r="D49" s="30" t="s">
        <v>78</v>
      </c>
      <c r="E49" s="30" t="s">
        <v>79</v>
      </c>
      <c r="F49" s="12"/>
      <c r="G49" s="12">
        <v>2</v>
      </c>
      <c r="H49" s="13"/>
      <c r="I49" s="14">
        <f>G49*H49</f>
        <v>0</v>
      </c>
      <c r="J49" s="12"/>
      <c r="K49" s="3"/>
    </row>
    <row r="50" spans="1:11" ht="119.25" customHeight="1" x14ac:dyDescent="0.2">
      <c r="A50" s="1"/>
      <c r="B50" s="21" t="s">
        <v>86</v>
      </c>
      <c r="C50" s="22" t="s">
        <v>87</v>
      </c>
      <c r="D50" s="40" t="s">
        <v>88</v>
      </c>
      <c r="E50" s="27" t="s">
        <v>89</v>
      </c>
      <c r="F50" s="12" t="s">
        <v>76</v>
      </c>
      <c r="G50" s="12"/>
      <c r="H50" s="13"/>
      <c r="I50" s="14"/>
      <c r="J50" s="12"/>
      <c r="K50" s="3"/>
    </row>
    <row r="51" spans="1:11" ht="14.25" x14ac:dyDescent="0.2">
      <c r="A51" s="1"/>
      <c r="B51" s="23"/>
      <c r="C51" s="1"/>
      <c r="D51" s="28" t="s">
        <v>15</v>
      </c>
      <c r="E51" s="28" t="s">
        <v>16</v>
      </c>
      <c r="F51" s="12"/>
      <c r="G51" s="12"/>
      <c r="H51" s="13"/>
      <c r="I51" s="14"/>
      <c r="J51" s="12"/>
      <c r="K51" s="3"/>
    </row>
    <row r="52" spans="1:11" ht="14.25" x14ac:dyDescent="0.2">
      <c r="A52" s="1"/>
      <c r="B52" s="23"/>
      <c r="C52" s="1"/>
      <c r="D52" s="38" t="s">
        <v>90</v>
      </c>
      <c r="E52" s="38" t="s">
        <v>90</v>
      </c>
      <c r="F52" s="12"/>
      <c r="G52" s="12">
        <v>2</v>
      </c>
      <c r="H52" s="13"/>
      <c r="I52" s="14"/>
      <c r="J52" s="12"/>
      <c r="K52" s="3"/>
    </row>
    <row r="53" spans="1:11" ht="14.25" x14ac:dyDescent="0.2">
      <c r="A53" s="1"/>
      <c r="B53" s="23"/>
      <c r="C53" s="1"/>
      <c r="D53" s="38" t="s">
        <v>91</v>
      </c>
      <c r="E53" s="38" t="s">
        <v>91</v>
      </c>
      <c r="F53" s="12"/>
      <c r="G53" s="12">
        <v>2</v>
      </c>
      <c r="H53" s="13"/>
      <c r="I53" s="14"/>
      <c r="J53" s="12"/>
      <c r="K53" s="3"/>
    </row>
    <row r="54" spans="1:11" ht="15" thickBot="1" x14ac:dyDescent="0.25">
      <c r="A54" s="1" t="s">
        <v>19</v>
      </c>
      <c r="B54" s="25"/>
      <c r="C54" s="26" t="s">
        <v>19</v>
      </c>
      <c r="D54" s="30" t="s">
        <v>78</v>
      </c>
      <c r="E54" s="30" t="s">
        <v>79</v>
      </c>
      <c r="F54" s="12"/>
      <c r="G54" s="12">
        <v>4</v>
      </c>
      <c r="H54" s="13"/>
      <c r="I54" s="14">
        <f>G54*H54</f>
        <v>0</v>
      </c>
      <c r="J54" s="12"/>
      <c r="K54" s="3"/>
    </row>
    <row r="55" spans="1:11" ht="63.75" x14ac:dyDescent="0.2">
      <c r="A55" s="1"/>
      <c r="B55" s="21" t="s">
        <v>92</v>
      </c>
      <c r="C55" s="22" t="s">
        <v>93</v>
      </c>
      <c r="D55" s="40" t="s">
        <v>94</v>
      </c>
      <c r="E55" s="27" t="s">
        <v>95</v>
      </c>
      <c r="F55" s="12" t="s">
        <v>76</v>
      </c>
      <c r="G55" s="12"/>
      <c r="H55" s="13"/>
      <c r="I55" s="14"/>
      <c r="J55" s="12"/>
      <c r="K55" s="3"/>
    </row>
    <row r="56" spans="1:11" ht="14.25" x14ac:dyDescent="0.2">
      <c r="A56" s="1"/>
      <c r="B56" s="23"/>
      <c r="C56" s="1"/>
      <c r="D56" s="28" t="s">
        <v>15</v>
      </c>
      <c r="E56" s="28" t="s">
        <v>16</v>
      </c>
      <c r="F56" s="12"/>
      <c r="G56" s="12"/>
      <c r="H56" s="13"/>
      <c r="I56" s="14"/>
      <c r="J56" s="12"/>
      <c r="K56" s="3"/>
    </row>
    <row r="57" spans="1:11" ht="14.25" x14ac:dyDescent="0.2">
      <c r="A57" s="1"/>
      <c r="B57" s="23"/>
      <c r="C57" s="1"/>
      <c r="D57" s="38" t="s">
        <v>90</v>
      </c>
      <c r="E57" s="36" t="s">
        <v>90</v>
      </c>
      <c r="F57" s="12"/>
      <c r="G57" s="12">
        <v>2</v>
      </c>
      <c r="H57" s="13"/>
      <c r="I57" s="14"/>
      <c r="J57" s="12"/>
      <c r="K57" s="3"/>
    </row>
    <row r="58" spans="1:11" ht="14.25" x14ac:dyDescent="0.2">
      <c r="A58" s="1"/>
      <c r="B58" s="23"/>
      <c r="C58" s="1"/>
      <c r="D58" s="38" t="s">
        <v>91</v>
      </c>
      <c r="E58" s="36" t="s">
        <v>91</v>
      </c>
      <c r="F58" s="12"/>
      <c r="G58" s="12">
        <v>2</v>
      </c>
      <c r="H58" s="13"/>
      <c r="I58" s="14"/>
      <c r="J58" s="12"/>
      <c r="K58" s="3"/>
    </row>
    <row r="59" spans="1:11" ht="15" thickBot="1" x14ac:dyDescent="0.25">
      <c r="A59" s="1" t="s">
        <v>19</v>
      </c>
      <c r="B59" s="25"/>
      <c r="C59" s="26" t="s">
        <v>19</v>
      </c>
      <c r="D59" s="30" t="s">
        <v>78</v>
      </c>
      <c r="E59" s="30" t="s">
        <v>79</v>
      </c>
      <c r="F59" s="12"/>
      <c r="G59" s="12">
        <v>4</v>
      </c>
      <c r="H59" s="13"/>
      <c r="I59" s="14">
        <f>G59*H59</f>
        <v>0</v>
      </c>
      <c r="J59" s="12"/>
      <c r="K59" s="3"/>
    </row>
    <row r="60" spans="1:11" ht="15" thickBot="1" x14ac:dyDescent="0.25">
      <c r="A60" s="1"/>
      <c r="B60" s="2"/>
      <c r="C60" s="1"/>
      <c r="D60" s="8" t="s">
        <v>96</v>
      </c>
      <c r="E60" s="11" t="s">
        <v>97</v>
      </c>
      <c r="F60" s="12"/>
      <c r="G60" s="12"/>
      <c r="H60" s="13"/>
      <c r="I60" s="15"/>
      <c r="J60" s="12"/>
      <c r="K60" s="3"/>
    </row>
    <row r="61" spans="1:11" ht="106.5" customHeight="1" x14ac:dyDescent="0.2">
      <c r="A61" s="1"/>
      <c r="B61" s="21" t="s">
        <v>98</v>
      </c>
      <c r="C61" s="22" t="s">
        <v>99</v>
      </c>
      <c r="D61" s="40" t="s">
        <v>100</v>
      </c>
      <c r="E61" s="27" t="s">
        <v>101</v>
      </c>
      <c r="F61" s="12" t="s">
        <v>102</v>
      </c>
      <c r="G61" s="12"/>
      <c r="H61" s="13"/>
      <c r="I61" s="14"/>
      <c r="J61" s="12"/>
      <c r="K61" s="3"/>
    </row>
    <row r="62" spans="1:11" ht="14.25" x14ac:dyDescent="0.2">
      <c r="A62" s="1"/>
      <c r="B62" s="23"/>
      <c r="C62" s="1"/>
      <c r="D62" s="28" t="s">
        <v>15</v>
      </c>
      <c r="E62" s="28" t="s">
        <v>16</v>
      </c>
      <c r="F62" s="12"/>
      <c r="G62" s="12"/>
      <c r="H62" s="13"/>
      <c r="I62" s="14"/>
      <c r="J62" s="12"/>
      <c r="K62" s="3"/>
    </row>
    <row r="63" spans="1:11" ht="14.25" x14ac:dyDescent="0.2">
      <c r="A63" s="1"/>
      <c r="B63" s="23"/>
      <c r="C63" s="1"/>
      <c r="D63" s="38" t="s">
        <v>103</v>
      </c>
      <c r="E63" s="29" t="s">
        <v>104</v>
      </c>
      <c r="F63" s="12"/>
      <c r="G63" s="12">
        <v>60</v>
      </c>
      <c r="H63" s="13"/>
      <c r="I63" s="14"/>
      <c r="J63" s="12"/>
      <c r="K63" s="3"/>
    </row>
    <row r="64" spans="1:11" ht="14.25" x14ac:dyDescent="0.2">
      <c r="A64" s="1"/>
      <c r="B64" s="23"/>
      <c r="C64" s="1"/>
      <c r="D64" s="38" t="s">
        <v>105</v>
      </c>
      <c r="E64" s="29" t="s">
        <v>106</v>
      </c>
      <c r="F64" s="12"/>
      <c r="G64" s="12">
        <v>60</v>
      </c>
      <c r="H64" s="13"/>
      <c r="I64" s="14"/>
      <c r="J64" s="12"/>
      <c r="K64" s="3"/>
    </row>
    <row r="65" spans="1:11" ht="15" thickBot="1" x14ac:dyDescent="0.25">
      <c r="A65" s="1" t="s">
        <v>19</v>
      </c>
      <c r="B65" s="25"/>
      <c r="C65" s="26" t="s">
        <v>19</v>
      </c>
      <c r="D65" s="37" t="s">
        <v>107</v>
      </c>
      <c r="E65" s="30" t="s">
        <v>108</v>
      </c>
      <c r="F65" s="12"/>
      <c r="G65" s="12">
        <v>120</v>
      </c>
      <c r="H65" s="13"/>
      <c r="I65" s="14">
        <f>G65*H65</f>
        <v>0</v>
      </c>
      <c r="J65" s="12"/>
      <c r="K65" s="3"/>
    </row>
    <row r="66" spans="1:11" ht="76.5" x14ac:dyDescent="0.2">
      <c r="A66" s="1"/>
      <c r="B66" s="21" t="s">
        <v>109</v>
      </c>
      <c r="C66" s="22" t="s">
        <v>110</v>
      </c>
      <c r="D66" s="40" t="s">
        <v>111</v>
      </c>
      <c r="E66" s="27" t="s">
        <v>112</v>
      </c>
      <c r="F66" s="12" t="s">
        <v>102</v>
      </c>
      <c r="G66" s="12"/>
      <c r="H66" s="13"/>
      <c r="I66" s="14"/>
      <c r="J66" s="12"/>
      <c r="K66" s="3"/>
    </row>
    <row r="67" spans="1:11" ht="14.25" x14ac:dyDescent="0.2">
      <c r="A67" s="1"/>
      <c r="B67" s="23"/>
      <c r="C67" s="1"/>
      <c r="D67" s="28" t="s">
        <v>15</v>
      </c>
      <c r="E67" s="28" t="s">
        <v>16</v>
      </c>
      <c r="F67" s="12"/>
      <c r="G67" s="12"/>
      <c r="H67" s="13"/>
      <c r="I67" s="14"/>
      <c r="J67" s="12"/>
      <c r="K67" s="3"/>
    </row>
    <row r="68" spans="1:11" ht="42" customHeight="1" x14ac:dyDescent="0.2">
      <c r="A68" s="1"/>
      <c r="B68" s="23"/>
      <c r="C68" s="1"/>
      <c r="D68" s="38" t="s">
        <v>113</v>
      </c>
      <c r="E68" s="29" t="s">
        <v>114</v>
      </c>
      <c r="F68" s="12"/>
      <c r="G68" s="12">
        <v>93.6</v>
      </c>
      <c r="H68" s="13"/>
      <c r="I68" s="14"/>
      <c r="J68" s="12"/>
      <c r="K68" s="3"/>
    </row>
    <row r="69" spans="1:11" ht="15" thickBot="1" x14ac:dyDescent="0.25">
      <c r="A69" s="1" t="s">
        <v>19</v>
      </c>
      <c r="B69" s="25"/>
      <c r="C69" s="26" t="s">
        <v>19</v>
      </c>
      <c r="D69" s="37" t="s">
        <v>107</v>
      </c>
      <c r="E69" s="30" t="s">
        <v>108</v>
      </c>
      <c r="F69" s="12"/>
      <c r="G69" s="12">
        <v>187.2</v>
      </c>
      <c r="H69" s="13"/>
      <c r="I69" s="14">
        <f>G69*H69</f>
        <v>0</v>
      </c>
      <c r="J69" s="12"/>
      <c r="K69" s="3"/>
    </row>
    <row r="70" spans="1:11" ht="51" x14ac:dyDescent="0.2">
      <c r="A70" s="1"/>
      <c r="B70" s="21" t="s">
        <v>115</v>
      </c>
      <c r="C70" s="22" t="s">
        <v>116</v>
      </c>
      <c r="D70" s="40" t="s">
        <v>117</v>
      </c>
      <c r="E70" s="27" t="s">
        <v>118</v>
      </c>
      <c r="F70" s="12" t="s">
        <v>119</v>
      </c>
      <c r="G70" s="12"/>
      <c r="H70" s="13"/>
      <c r="I70" s="14"/>
      <c r="J70" s="12"/>
      <c r="K70" s="3"/>
    </row>
    <row r="71" spans="1:11" ht="14.25" x14ac:dyDescent="0.2">
      <c r="A71" s="1"/>
      <c r="B71" s="23"/>
      <c r="C71" s="1"/>
      <c r="D71" s="28" t="s">
        <v>15</v>
      </c>
      <c r="E71" s="28" t="s">
        <v>16</v>
      </c>
      <c r="F71" s="12"/>
      <c r="G71" s="12"/>
      <c r="H71" s="13"/>
      <c r="I71" s="14"/>
      <c r="J71" s="12"/>
      <c r="K71" s="3"/>
    </row>
    <row r="72" spans="1:11" ht="14.25" x14ac:dyDescent="0.2">
      <c r="A72" s="1"/>
      <c r="B72" s="23"/>
      <c r="C72" s="1"/>
      <c r="D72" s="38" t="s">
        <v>120</v>
      </c>
      <c r="E72" s="29" t="s">
        <v>121</v>
      </c>
      <c r="F72" s="12"/>
      <c r="G72" s="12">
        <v>20</v>
      </c>
      <c r="H72" s="13"/>
      <c r="I72" s="14"/>
      <c r="J72" s="12"/>
      <c r="K72" s="3"/>
    </row>
    <row r="73" spans="1:11" ht="15" thickBot="1" x14ac:dyDescent="0.25">
      <c r="A73" s="1" t="s">
        <v>19</v>
      </c>
      <c r="B73" s="25"/>
      <c r="C73" s="26" t="s">
        <v>19</v>
      </c>
      <c r="D73" s="30" t="s">
        <v>78</v>
      </c>
      <c r="E73" s="30" t="s">
        <v>79</v>
      </c>
      <c r="F73" s="12"/>
      <c r="G73" s="12">
        <v>20</v>
      </c>
      <c r="H73" s="13"/>
      <c r="I73" s="14">
        <f>G73*H73</f>
        <v>0</v>
      </c>
      <c r="J73" s="12"/>
      <c r="K73" s="3"/>
    </row>
    <row r="74" spans="1:11" ht="51" x14ac:dyDescent="0.2">
      <c r="A74" s="1"/>
      <c r="B74" s="21" t="s">
        <v>122</v>
      </c>
      <c r="C74" s="22" t="s">
        <v>123</v>
      </c>
      <c r="D74" s="40" t="s">
        <v>124</v>
      </c>
      <c r="E74" s="27" t="s">
        <v>125</v>
      </c>
      <c r="F74" s="12" t="s">
        <v>119</v>
      </c>
      <c r="G74" s="12"/>
      <c r="H74" s="13"/>
      <c r="I74" s="14"/>
      <c r="J74" s="12"/>
      <c r="K74" s="3"/>
    </row>
    <row r="75" spans="1:11" ht="14.25" x14ac:dyDescent="0.2">
      <c r="A75" s="1"/>
      <c r="B75" s="23"/>
      <c r="C75" s="1"/>
      <c r="D75" s="28" t="s">
        <v>15</v>
      </c>
      <c r="E75" s="28" t="s">
        <v>16</v>
      </c>
      <c r="F75" s="12"/>
      <c r="G75" s="12"/>
      <c r="H75" s="13"/>
      <c r="I75" s="14"/>
      <c r="J75" s="12"/>
      <c r="K75" s="3"/>
    </row>
    <row r="76" spans="1:11" ht="14.25" x14ac:dyDescent="0.2">
      <c r="A76" s="1"/>
      <c r="B76" s="23"/>
      <c r="C76" s="1"/>
      <c r="D76" s="38" t="s">
        <v>126</v>
      </c>
      <c r="E76" s="29" t="s">
        <v>127</v>
      </c>
      <c r="F76" s="12"/>
      <c r="G76" s="12">
        <v>6</v>
      </c>
      <c r="H76" s="13"/>
      <c r="I76" s="14"/>
      <c r="J76" s="12"/>
      <c r="K76" s="3"/>
    </row>
    <row r="77" spans="1:11" ht="15" thickBot="1" x14ac:dyDescent="0.25">
      <c r="A77" s="1" t="s">
        <v>19</v>
      </c>
      <c r="B77" s="25"/>
      <c r="C77" s="26" t="s">
        <v>19</v>
      </c>
      <c r="D77" s="30" t="s">
        <v>78</v>
      </c>
      <c r="E77" s="30" t="s">
        <v>79</v>
      </c>
      <c r="F77" s="12"/>
      <c r="G77" s="12">
        <v>6</v>
      </c>
      <c r="H77" s="13"/>
      <c r="I77" s="14">
        <f>G77*H77</f>
        <v>0</v>
      </c>
      <c r="J77" s="12"/>
      <c r="K77" s="3"/>
    </row>
    <row r="78" spans="1:11" ht="63.75" x14ac:dyDescent="0.2">
      <c r="A78" s="1"/>
      <c r="B78" s="21" t="s">
        <v>128</v>
      </c>
      <c r="C78" s="22" t="s">
        <v>129</v>
      </c>
      <c r="D78" s="40" t="s">
        <v>130</v>
      </c>
      <c r="E78" s="27" t="s">
        <v>131</v>
      </c>
      <c r="F78" s="12" t="s">
        <v>119</v>
      </c>
      <c r="G78" s="12"/>
      <c r="H78" s="13"/>
      <c r="I78" s="14"/>
      <c r="J78" s="12"/>
      <c r="K78" s="3"/>
    </row>
    <row r="79" spans="1:11" ht="14.25" x14ac:dyDescent="0.2">
      <c r="A79" s="1"/>
      <c r="B79" s="23"/>
      <c r="C79" s="1"/>
      <c r="D79" s="28" t="s">
        <v>15</v>
      </c>
      <c r="E79" s="28" t="s">
        <v>16</v>
      </c>
      <c r="F79" s="12"/>
      <c r="G79" s="12"/>
      <c r="H79" s="13"/>
      <c r="I79" s="14"/>
      <c r="J79" s="12"/>
      <c r="K79" s="3"/>
    </row>
    <row r="80" spans="1:11" ht="14.25" x14ac:dyDescent="0.2">
      <c r="A80" s="1"/>
      <c r="B80" s="23"/>
      <c r="C80" s="1"/>
      <c r="D80" s="38" t="s">
        <v>132</v>
      </c>
      <c r="E80" s="29" t="s">
        <v>133</v>
      </c>
      <c r="F80" s="12"/>
      <c r="G80" s="12">
        <v>4</v>
      </c>
      <c r="H80" s="13"/>
      <c r="I80" s="14"/>
      <c r="J80" s="12"/>
      <c r="K80" s="3"/>
    </row>
    <row r="81" spans="1:11" ht="15" thickBot="1" x14ac:dyDescent="0.25">
      <c r="A81" s="1" t="s">
        <v>19</v>
      </c>
      <c r="B81" s="25"/>
      <c r="C81" s="26" t="s">
        <v>19</v>
      </c>
      <c r="D81" s="30" t="s">
        <v>78</v>
      </c>
      <c r="E81" s="43" t="s">
        <v>79</v>
      </c>
      <c r="F81" s="12"/>
      <c r="G81" s="12">
        <v>4</v>
      </c>
      <c r="H81" s="13"/>
      <c r="I81" s="14">
        <f>G81*H81</f>
        <v>0</v>
      </c>
      <c r="J81" s="12"/>
      <c r="K81" s="3"/>
    </row>
    <row r="82" spans="1:11" ht="39" thickBot="1" x14ac:dyDescent="0.25">
      <c r="A82" s="1"/>
      <c r="B82" s="21" t="s">
        <v>134</v>
      </c>
      <c r="C82" s="22" t="s">
        <v>135</v>
      </c>
      <c r="D82" s="40" t="s">
        <v>136</v>
      </c>
      <c r="E82" s="44" t="s">
        <v>137</v>
      </c>
      <c r="F82" s="12" t="s">
        <v>119</v>
      </c>
      <c r="G82" s="12"/>
      <c r="H82" s="13"/>
      <c r="I82" s="14"/>
      <c r="J82" s="12"/>
      <c r="K82" s="3"/>
    </row>
    <row r="83" spans="1:11" ht="14.25" x14ac:dyDescent="0.2">
      <c r="A83" s="1"/>
      <c r="B83" s="23"/>
      <c r="C83" s="1"/>
      <c r="D83" s="28" t="s">
        <v>15</v>
      </c>
      <c r="E83" s="28" t="s">
        <v>16</v>
      </c>
      <c r="F83" s="12"/>
      <c r="G83" s="12"/>
      <c r="H83" s="13"/>
      <c r="I83" s="14"/>
      <c r="J83" s="12"/>
      <c r="K83" s="3"/>
    </row>
    <row r="84" spans="1:11" ht="14.25" x14ac:dyDescent="0.2">
      <c r="A84" s="1"/>
      <c r="B84" s="23"/>
      <c r="C84" s="1"/>
      <c r="D84" s="29" t="s">
        <v>138</v>
      </c>
      <c r="E84" s="29" t="s">
        <v>139</v>
      </c>
      <c r="F84" s="12"/>
      <c r="G84" s="12">
        <v>12</v>
      </c>
      <c r="H84" s="13"/>
      <c r="I84" s="14"/>
      <c r="J84" s="12"/>
      <c r="K84" s="3"/>
    </row>
    <row r="85" spans="1:11" ht="15" thickBot="1" x14ac:dyDescent="0.25">
      <c r="A85" s="1" t="s">
        <v>19</v>
      </c>
      <c r="B85" s="25"/>
      <c r="C85" s="26" t="s">
        <v>19</v>
      </c>
      <c r="D85" s="30" t="s">
        <v>78</v>
      </c>
      <c r="E85" s="30" t="s">
        <v>79</v>
      </c>
      <c r="F85" s="12"/>
      <c r="G85" s="12">
        <v>12</v>
      </c>
      <c r="H85" s="13"/>
      <c r="I85" s="14">
        <f>G85*H85</f>
        <v>0</v>
      </c>
      <c r="J85" s="12"/>
      <c r="K85" s="3"/>
    </row>
    <row r="86" spans="1:11" ht="38.25" x14ac:dyDescent="0.2">
      <c r="A86" s="1"/>
      <c r="B86" s="21" t="s">
        <v>140</v>
      </c>
      <c r="C86" s="22" t="s">
        <v>141</v>
      </c>
      <c r="D86" s="40" t="s">
        <v>142</v>
      </c>
      <c r="E86" s="27" t="s">
        <v>143</v>
      </c>
      <c r="F86" s="12" t="s">
        <v>119</v>
      </c>
      <c r="G86" s="12"/>
      <c r="H86" s="13"/>
      <c r="I86" s="14"/>
      <c r="J86" s="12"/>
      <c r="K86" s="3"/>
    </row>
    <row r="87" spans="1:11" ht="14.25" x14ac:dyDescent="0.2">
      <c r="A87" s="1"/>
      <c r="B87" s="23"/>
      <c r="C87" s="1"/>
      <c r="D87" s="28" t="s">
        <v>15</v>
      </c>
      <c r="E87" s="28" t="s">
        <v>16</v>
      </c>
      <c r="F87" s="12"/>
      <c r="G87" s="12"/>
      <c r="H87" s="13"/>
      <c r="I87" s="14"/>
      <c r="J87" s="12"/>
      <c r="K87" s="3"/>
    </row>
    <row r="88" spans="1:11" ht="14.25" x14ac:dyDescent="0.2">
      <c r="A88" s="1"/>
      <c r="B88" s="23"/>
      <c r="C88" s="1"/>
      <c r="D88" s="38"/>
      <c r="E88" s="38"/>
      <c r="F88" s="12"/>
      <c r="G88" s="12">
        <v>2</v>
      </c>
      <c r="H88" s="13"/>
      <c r="I88" s="14"/>
      <c r="J88" s="12"/>
      <c r="K88" s="3"/>
    </row>
    <row r="89" spans="1:11" ht="15" thickBot="1" x14ac:dyDescent="0.25">
      <c r="A89" s="1" t="s">
        <v>19</v>
      </c>
      <c r="B89" s="25"/>
      <c r="C89" s="26" t="s">
        <v>19</v>
      </c>
      <c r="D89" s="30" t="s">
        <v>78</v>
      </c>
      <c r="E89" s="30" t="s">
        <v>79</v>
      </c>
      <c r="F89" s="12"/>
      <c r="G89" s="12">
        <v>2</v>
      </c>
      <c r="H89" s="13"/>
      <c r="I89" s="14">
        <f>G89*H89</f>
        <v>0</v>
      </c>
      <c r="J89" s="12"/>
      <c r="K89" s="3"/>
    </row>
    <row r="90" spans="1:11" ht="51" x14ac:dyDescent="0.2">
      <c r="A90" s="1"/>
      <c r="B90" s="21" t="s">
        <v>144</v>
      </c>
      <c r="C90" s="22" t="s">
        <v>145</v>
      </c>
      <c r="D90" s="40" t="s">
        <v>146</v>
      </c>
      <c r="E90" s="27" t="s">
        <v>147</v>
      </c>
      <c r="F90" s="12" t="s">
        <v>119</v>
      </c>
      <c r="G90" s="12"/>
      <c r="H90" s="13"/>
      <c r="I90" s="14"/>
      <c r="J90" s="12"/>
      <c r="K90" s="3"/>
    </row>
    <row r="91" spans="1:11" ht="14.25" x14ac:dyDescent="0.2">
      <c r="A91" s="1"/>
      <c r="B91" s="23"/>
      <c r="C91" s="1"/>
      <c r="D91" s="28" t="s">
        <v>15</v>
      </c>
      <c r="E91" s="28" t="s">
        <v>16</v>
      </c>
      <c r="F91" s="12"/>
      <c r="G91" s="12"/>
      <c r="H91" s="13"/>
      <c r="I91" s="14"/>
      <c r="J91" s="12"/>
      <c r="K91" s="3"/>
    </row>
    <row r="92" spans="1:11" ht="14.25" x14ac:dyDescent="0.2">
      <c r="A92" s="1"/>
      <c r="B92" s="23"/>
      <c r="C92" s="1"/>
      <c r="D92" s="38"/>
      <c r="E92" s="38"/>
      <c r="F92" s="12"/>
      <c r="G92" s="12">
        <v>8</v>
      </c>
      <c r="H92" s="13"/>
      <c r="I92" s="14"/>
      <c r="J92" s="12"/>
      <c r="K92" s="3"/>
    </row>
    <row r="93" spans="1:11" ht="15" thickBot="1" x14ac:dyDescent="0.25">
      <c r="A93" s="1" t="s">
        <v>19</v>
      </c>
      <c r="B93" s="25"/>
      <c r="C93" s="26" t="s">
        <v>19</v>
      </c>
      <c r="D93" s="30" t="s">
        <v>78</v>
      </c>
      <c r="E93" s="30" t="s">
        <v>79</v>
      </c>
      <c r="F93" s="12"/>
      <c r="G93" s="12">
        <v>8</v>
      </c>
      <c r="H93" s="13"/>
      <c r="I93" s="14">
        <f>G93*H93</f>
        <v>0</v>
      </c>
      <c r="J93" s="12"/>
      <c r="K93" s="3"/>
    </row>
    <row r="94" spans="1:11" ht="31.5" customHeight="1" x14ac:dyDescent="0.2">
      <c r="A94" s="1"/>
      <c r="B94" s="21" t="s">
        <v>148</v>
      </c>
      <c r="C94" s="22" t="s">
        <v>149</v>
      </c>
      <c r="D94" s="40" t="s">
        <v>150</v>
      </c>
      <c r="E94" s="27" t="s">
        <v>151</v>
      </c>
      <c r="F94" s="12" t="s">
        <v>119</v>
      </c>
      <c r="G94" s="12"/>
      <c r="H94" s="13"/>
      <c r="I94" s="14"/>
      <c r="J94" s="12"/>
      <c r="K94" s="3"/>
    </row>
    <row r="95" spans="1:11" ht="14.25" x14ac:dyDescent="0.2">
      <c r="A95" s="1"/>
      <c r="B95" s="23"/>
      <c r="C95" s="1"/>
      <c r="D95" s="28" t="s">
        <v>15</v>
      </c>
      <c r="E95" s="28" t="s">
        <v>16</v>
      </c>
      <c r="F95" s="12"/>
      <c r="G95" s="12"/>
      <c r="H95" s="13"/>
      <c r="I95" s="14"/>
      <c r="J95" s="12"/>
      <c r="K95" s="3"/>
    </row>
    <row r="96" spans="1:11" ht="14.25" x14ac:dyDescent="0.2">
      <c r="A96" s="1"/>
      <c r="B96" s="23"/>
      <c r="C96" s="1"/>
      <c r="D96" s="38"/>
      <c r="E96" s="38"/>
      <c r="F96" s="12"/>
      <c r="G96" s="12">
        <v>4</v>
      </c>
      <c r="H96" s="13"/>
      <c r="I96" s="14"/>
      <c r="J96" s="12"/>
      <c r="K96" s="3"/>
    </row>
    <row r="97" spans="1:11" ht="15" thickBot="1" x14ac:dyDescent="0.25">
      <c r="A97" s="1" t="s">
        <v>19</v>
      </c>
      <c r="B97" s="25"/>
      <c r="C97" s="26" t="s">
        <v>19</v>
      </c>
      <c r="D97" s="30" t="s">
        <v>78</v>
      </c>
      <c r="E97" s="30" t="s">
        <v>79</v>
      </c>
      <c r="F97" s="12"/>
      <c r="G97" s="12">
        <v>4</v>
      </c>
      <c r="H97" s="13"/>
      <c r="I97" s="14">
        <f>G97*H97</f>
        <v>0</v>
      </c>
      <c r="J97" s="12"/>
      <c r="K97" s="3"/>
    </row>
    <row r="98" spans="1:11" ht="25.5" x14ac:dyDescent="0.2">
      <c r="A98" s="1"/>
      <c r="B98" s="21" t="s">
        <v>152</v>
      </c>
      <c r="C98" s="22" t="s">
        <v>153</v>
      </c>
      <c r="D98" s="40" t="s">
        <v>154</v>
      </c>
      <c r="E98" s="27" t="s">
        <v>155</v>
      </c>
      <c r="F98" s="12" t="s">
        <v>119</v>
      </c>
      <c r="G98" s="12"/>
      <c r="H98" s="13"/>
      <c r="I98" s="14"/>
      <c r="J98" s="12"/>
      <c r="K98" s="3"/>
    </row>
    <row r="99" spans="1:11" ht="14.25" x14ac:dyDescent="0.2">
      <c r="A99" s="1"/>
      <c r="B99" s="23"/>
      <c r="C99" s="1"/>
      <c r="D99" s="28" t="s">
        <v>15</v>
      </c>
      <c r="E99" s="28" t="s">
        <v>16</v>
      </c>
      <c r="F99" s="12"/>
      <c r="G99" s="12"/>
      <c r="H99" s="13"/>
      <c r="I99" s="14"/>
      <c r="J99" s="12"/>
      <c r="K99" s="3"/>
    </row>
    <row r="100" spans="1:11" ht="15" thickBot="1" x14ac:dyDescent="0.25">
      <c r="A100" s="1" t="s">
        <v>19</v>
      </c>
      <c r="B100" s="25"/>
      <c r="C100" s="26" t="s">
        <v>19</v>
      </c>
      <c r="D100" s="30" t="s">
        <v>78</v>
      </c>
      <c r="E100" s="30"/>
      <c r="F100" s="12"/>
      <c r="G100" s="12">
        <v>4</v>
      </c>
      <c r="H100" s="13"/>
      <c r="I100" s="14">
        <f>G100*H100</f>
        <v>0</v>
      </c>
      <c r="J100" s="12"/>
      <c r="K100" s="3"/>
    </row>
    <row r="101" spans="1:11" ht="51" x14ac:dyDescent="0.2">
      <c r="A101" s="1"/>
      <c r="B101" s="21" t="s">
        <v>156</v>
      </c>
      <c r="C101" s="22" t="s">
        <v>157</v>
      </c>
      <c r="D101" s="40" t="s">
        <v>158</v>
      </c>
      <c r="E101" s="27" t="s">
        <v>159</v>
      </c>
      <c r="F101" s="12" t="s">
        <v>119</v>
      </c>
      <c r="G101" s="12"/>
      <c r="H101" s="13"/>
      <c r="I101" s="14"/>
      <c r="J101" s="12"/>
      <c r="K101" s="3"/>
    </row>
    <row r="102" spans="1:11" ht="14.25" x14ac:dyDescent="0.2">
      <c r="A102" s="1"/>
      <c r="B102" s="23"/>
      <c r="C102" s="1"/>
      <c r="D102" s="28" t="s">
        <v>15</v>
      </c>
      <c r="E102" s="28" t="s">
        <v>16</v>
      </c>
      <c r="F102" s="12"/>
      <c r="G102" s="12"/>
      <c r="H102" s="13"/>
      <c r="I102" s="14"/>
      <c r="J102" s="12"/>
      <c r="K102" s="3"/>
    </row>
    <row r="103" spans="1:11" ht="14.25" x14ac:dyDescent="0.2">
      <c r="A103" s="1"/>
      <c r="B103" s="23"/>
      <c r="C103" s="1"/>
      <c r="D103" s="38"/>
      <c r="E103" s="38"/>
      <c r="F103" s="12"/>
      <c r="G103" s="12">
        <v>6</v>
      </c>
      <c r="H103" s="13"/>
      <c r="I103" s="14"/>
      <c r="J103" s="12"/>
      <c r="K103" s="3"/>
    </row>
    <row r="104" spans="1:11" ht="15" thickBot="1" x14ac:dyDescent="0.25">
      <c r="A104" s="1" t="s">
        <v>19</v>
      </c>
      <c r="B104" s="25"/>
      <c r="C104" s="26" t="s">
        <v>19</v>
      </c>
      <c r="D104" s="30" t="s">
        <v>78</v>
      </c>
      <c r="E104" s="30" t="s">
        <v>79</v>
      </c>
      <c r="F104" s="12"/>
      <c r="G104" s="12">
        <v>6</v>
      </c>
      <c r="H104" s="13"/>
      <c r="I104" s="14">
        <f>G104*H104</f>
        <v>0</v>
      </c>
      <c r="J104" s="12"/>
      <c r="K104" s="3"/>
    </row>
    <row r="105" spans="1:11" ht="14.25" x14ac:dyDescent="0.2">
      <c r="A105" s="1"/>
      <c r="B105" s="2"/>
      <c r="C105" s="1"/>
      <c r="D105" s="8" t="s">
        <v>160</v>
      </c>
      <c r="E105" s="11" t="s">
        <v>161</v>
      </c>
      <c r="F105" s="12"/>
      <c r="G105" s="12"/>
      <c r="H105" s="13"/>
      <c r="I105" s="15">
        <f ca="1">SUM(I105)</f>
        <v>0</v>
      </c>
      <c r="J105" s="16"/>
      <c r="K105" s="4"/>
    </row>
    <row r="106" spans="1:11" ht="15" thickBot="1" x14ac:dyDescent="0.25">
      <c r="A106" s="1"/>
      <c r="B106" s="2"/>
      <c r="C106" s="1"/>
      <c r="D106" s="8" t="s">
        <v>162</v>
      </c>
      <c r="E106" s="11" t="s">
        <v>163</v>
      </c>
      <c r="F106" s="12"/>
      <c r="G106" s="12"/>
      <c r="H106" s="13"/>
      <c r="I106" s="15">
        <f>SUM(I109)</f>
        <v>0</v>
      </c>
      <c r="J106" s="16"/>
      <c r="K106" s="4"/>
    </row>
    <row r="107" spans="1:11" ht="120.75" customHeight="1" x14ac:dyDescent="0.2">
      <c r="A107" s="1"/>
      <c r="B107" s="21" t="s">
        <v>164</v>
      </c>
      <c r="C107" s="22" t="s">
        <v>165</v>
      </c>
      <c r="D107" s="27" t="s">
        <v>166</v>
      </c>
      <c r="E107" s="27" t="s">
        <v>167</v>
      </c>
      <c r="F107" s="12" t="s">
        <v>168</v>
      </c>
      <c r="G107" s="12"/>
      <c r="H107" s="13"/>
      <c r="I107" s="14"/>
      <c r="J107" s="12"/>
      <c r="K107" s="3"/>
    </row>
    <row r="108" spans="1:11" ht="14.25" x14ac:dyDescent="0.2">
      <c r="A108" s="1"/>
      <c r="B108" s="23"/>
      <c r="C108" s="1"/>
      <c r="D108" s="28" t="s">
        <v>15</v>
      </c>
      <c r="E108" s="28" t="s">
        <v>16</v>
      </c>
      <c r="F108" s="12"/>
      <c r="G108" s="12"/>
      <c r="H108" s="13"/>
      <c r="I108" s="14"/>
      <c r="J108" s="12"/>
      <c r="K108" s="3"/>
    </row>
    <row r="109" spans="1:11" ht="15" thickBot="1" x14ac:dyDescent="0.25">
      <c r="A109" s="1" t="s">
        <v>19</v>
      </c>
      <c r="B109" s="25"/>
      <c r="C109" s="26" t="s">
        <v>19</v>
      </c>
      <c r="D109" s="37" t="s">
        <v>78</v>
      </c>
      <c r="E109" s="30" t="s">
        <v>79</v>
      </c>
      <c r="F109" s="12"/>
      <c r="G109" s="12">
        <v>1</v>
      </c>
      <c r="H109" s="13"/>
      <c r="I109" s="14">
        <f>G109*H109</f>
        <v>0</v>
      </c>
      <c r="J109" s="12"/>
      <c r="K109" s="3"/>
    </row>
    <row r="110" spans="1:11" ht="15.75" thickBot="1" x14ac:dyDescent="0.25">
      <c r="A110" s="1"/>
      <c r="B110" s="2"/>
      <c r="C110" s="1"/>
      <c r="D110" s="42" t="s">
        <v>169</v>
      </c>
      <c r="E110" s="41" t="s">
        <v>169</v>
      </c>
      <c r="F110" s="12"/>
      <c r="G110" s="12"/>
      <c r="H110" s="13"/>
      <c r="I110" s="14">
        <f>SUM(I4)</f>
        <v>0</v>
      </c>
      <c r="J110" s="12"/>
      <c r="K110" s="3"/>
    </row>
    <row r="111" spans="1:11" ht="14.25" x14ac:dyDescent="0.2">
      <c r="F111" s="17"/>
      <c r="G111" s="17"/>
      <c r="H111" s="18"/>
      <c r="I111" s="18"/>
      <c r="J111" s="17"/>
    </row>
    <row r="112" spans="1:11" ht="14.25" x14ac:dyDescent="0.2">
      <c r="F112" s="17"/>
      <c r="G112" s="17"/>
      <c r="H112" s="18"/>
      <c r="I112" s="18"/>
      <c r="J112" s="17"/>
    </row>
    <row r="113" spans="6:10" ht="14.25" x14ac:dyDescent="0.2">
      <c r="F113" s="17"/>
      <c r="G113" s="17"/>
      <c r="H113" s="18"/>
      <c r="I113" s="18"/>
      <c r="J113" s="17"/>
    </row>
  </sheetData>
  <mergeCells count="7">
    <mergeCell ref="H2:I2"/>
    <mergeCell ref="D2:D3"/>
    <mergeCell ref="E2:E3"/>
    <mergeCell ref="B2:B3"/>
    <mergeCell ref="C2:C3"/>
    <mergeCell ref="F2:F3"/>
    <mergeCell ref="G2:G3"/>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Manager/>
  <Company>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c:creator>
  <cp:keywords/>
  <dc:description/>
  <cp:lastModifiedBy>Eric</cp:lastModifiedBy>
  <cp:revision/>
  <dcterms:created xsi:type="dcterms:W3CDTF">2003-08-27T16:40:13Z</dcterms:created>
  <dcterms:modified xsi:type="dcterms:W3CDTF">2024-05-29T03:52:07Z</dcterms:modified>
  <cp:category/>
  <cp:contentStatus/>
</cp:coreProperties>
</file>