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JeWillia\Documents\##NCR##\#EMAILS\RFP_OFFSITE RECORDS STORAGE\RFP MASTER DOCS\"/>
    </mc:Choice>
  </mc:AlternateContent>
  <xr:revisionPtr revIDLastSave="0" documentId="13_ncr:1_{C6A51719-F9D5-4CD4-8F6A-A79232D2DE91}" xr6:coauthVersionLast="47" xr6:coauthVersionMax="47" xr10:uidLastSave="{00000000-0000-0000-0000-000000000000}"/>
  <bookViews>
    <workbookView xWindow="-108" yWindow="-108" windowWidth="23256" windowHeight="12576" xr2:uid="{DB922592-0003-4666-80ED-38641EC9A056}"/>
  </bookViews>
  <sheets>
    <sheet name="Barème de prix" sheetId="2" r:id="rId1"/>
  </sheets>
  <definedNames>
    <definedName name="_xlnm.Print_Area" localSheetId="0">'Barème de prix'!$A$1:$F$41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9" i="2" l="1"/>
  <c r="F34" i="2"/>
  <c r="F12" i="2"/>
  <c r="F13" i="2"/>
  <c r="F14" i="2"/>
  <c r="F15" i="2"/>
  <c r="F16" i="2"/>
  <c r="F17" i="2"/>
  <c r="F18" i="2"/>
  <c r="F19" i="2"/>
  <c r="F20" i="2"/>
  <c r="F21" i="2"/>
  <c r="F22" i="2"/>
  <c r="F23" i="2"/>
  <c r="F24" i="2"/>
  <c r="F25" i="2"/>
  <c r="F26" i="2"/>
  <c r="F27" i="2"/>
  <c r="F28" i="2"/>
  <c r="F29" i="2"/>
  <c r="F30" i="2"/>
  <c r="F31" i="2"/>
  <c r="F32" i="2"/>
  <c r="F33" i="2"/>
  <c r="F11" i="2"/>
  <c r="F6" i="2"/>
  <c r="F35" i="2" l="1"/>
  <c r="F40" i="2"/>
  <c r="F7" i="2" l="1"/>
  <c r="F41" i="2" s="1"/>
</calcChain>
</file>

<file path=xl/sharedStrings.xml><?xml version="1.0" encoding="utf-8"?>
<sst xmlns="http://schemas.openxmlformats.org/spreadsheetml/2006/main" count="85" uniqueCount="47">
  <si>
    <t>Pages</t>
  </si>
  <si>
    <r>
      <rPr>
        <b/>
        <sz val="10"/>
        <color theme="1"/>
        <rFont val="Arial Narrow"/>
        <family val="2"/>
      </rPr>
      <t xml:space="preserve">4.4.	PIÈCE JOINTE 2 DE LA PARTIE 4 – ÉVALUATION FINANCIÈRE – BARÈME DE PRIX
</t>
    </r>
    <r>
      <rPr>
        <sz val="10"/>
        <color theme="1"/>
        <rFont val="Arial Narrow"/>
        <family val="2"/>
      </rPr>
      <t xml:space="preserve">Le soumissionnaire doit remplir ce barème de prix et l’inclure dans sa soumission financière. 
Au minimum, le soumissionnaire doit répondre à ce barème de prix en insérant dans sa soumission financière son prix ferme pour chacun des articles identifiés.
Les taux indiqués ci-dessous, lorsque proposés par le soumissionnaire, comprennent les frais qui suivent, qui peuvent devoir être engagés afin de répondre aux conditions de tout contrat subséquent pouvant découler de sa soumission :
(a)	tous les frais de déplacement et de subsistance pour le travail effectué dans la région métropolitaine de Vancouver (VMA). Les limites géographiques de la VMA sont définies comme suit :
Délimité à l'ouest par le détroit de Géorgie, au sud par la frontière américaine et par une ligne nord-sud allant de Lions Bay à Abbotsford.
(b)	tous les frais de déplacement entre le lieu d’affaires de l’entrepreneur et la région métropolitaine de Vancouver ;
(c)	tous les frais de déplacement et de subsistance liés à la réinstallation de personnel dans le but de satisfaire aux conditions de tout contrat subséquent. Ces frais ne peuvent pas être imputés directement et séparément des honoraires professionnels à tout contrat subséquent qui pourrait découler de la demande de soumissions.
(d)	les frais de stationnement que l'entrepreneur peut payer lorsque ses véhicules ne sont pas utilisés.
(e)	tous les frais de manutention applicables pour la fourniture des biens et services, tels qu'identifiés à l'annexe A – Énoncé des travaux.
</t>
    </r>
    <r>
      <rPr>
        <b/>
        <sz val="10"/>
        <color theme="1"/>
        <rFont val="Arial Narrow"/>
        <family val="2"/>
      </rPr>
      <t xml:space="preserve">Définition : Frais de traitement
</t>
    </r>
    <r>
      <rPr>
        <sz val="10"/>
        <color theme="1"/>
        <rFont val="Arial Narrow"/>
        <family val="2"/>
      </rPr>
      <t>Tout frais ou dépense applicable qui serait facturé à un client en plus du prix ferme indiqué pour la fourniture d'un bien ou d'un service.
Cela peut inclure, sans toutefois s'y limiter :
-	Chargement et utilisation du véhicule
-	Préparation des articles pour le transport
-	Transport des articles vers et depuis le site de l’entrepreneur et le site du client</t>
    </r>
  </si>
  <si>
    <r>
      <rPr>
        <b/>
        <sz val="10"/>
        <color theme="1"/>
        <rFont val="Arial Narrow"/>
        <family val="2"/>
      </rPr>
      <t xml:space="preserve">Données volumétriques
</t>
    </r>
    <r>
      <rPr>
        <sz val="10"/>
        <color theme="1"/>
        <rFont val="Arial Narrow"/>
        <family val="2"/>
      </rPr>
      <t xml:space="preserve">L’inclusion de données volumétriques dans le présent document ne constitue pas un engagement du Canada que son utilisation future des services décrits aux présentes correspondra à ces données.
</t>
    </r>
    <r>
      <rPr>
        <b/>
        <sz val="10"/>
        <color theme="1"/>
        <rFont val="Arial Narrow"/>
        <family val="2"/>
      </rPr>
      <t xml:space="preserve">Calcul de l'indice des prix à la consommation
</t>
    </r>
    <r>
      <rPr>
        <sz val="10"/>
        <color theme="1"/>
        <rFont val="Arial Narrow"/>
        <family val="2"/>
      </rPr>
      <t xml:space="preserve">Un calcul de l’IPC s’appliquera à tous les prix à partir de l’année 2 de la période initiale du contrat et se terminant par la période d’option 5.
</t>
    </r>
    <r>
      <rPr>
        <b/>
        <sz val="10"/>
        <color theme="1"/>
        <rFont val="Arial Narrow"/>
        <family val="2"/>
      </rPr>
      <t xml:space="preserve">L'IPC pour les années 2 à 5 de la période initiale et les périodes d'option 1 à 5 sera calculé en fonction des périodes suivantes.
</t>
    </r>
    <r>
      <rPr>
        <sz val="10"/>
        <color theme="1"/>
        <rFont val="Arial Narrow"/>
        <family val="2"/>
      </rPr>
      <t xml:space="preserve">Année 2 = 1er avril 2025 au 31 mars 2026
Année 3 = 1er avril 2026 au 31 mars 2027
Année 4 = 1er avril 2027 au 31 mars 2028
Année 5 = 1er avril 2028 au 31 mars 2029
Période d'option 1 = 1er avril 2029 au 31 mars 2030
Période d'option 2 = 1er avril 2030 au 31 mars 2031
Période d'option 3 = 1er avril 2031 au 31 mars 2032
Période d'option 4 = 1er avril 2032 au 31 mars 2033
Période d'option 5 = 1er avril 2033 au 31 mars 2034
Les taux contractuels de la base de paiement A1.1 recevront un ajustement de prix économique pour le début de la nouvelle année contractuelle selon la variation en pourcentage de l'Indice des prix à la consommation pour le Canada, d'ensemble (non désaisonnalisé), publié par Statistique Canada. (Indice des prix à la consommation, mensuel, non désaisonnalisé (statcan.gc.ca)) pour le mois de février précédant immédiatement la nouvelle année contractuelle. La formule suivante sera utilisée :
Ajustement économique des prix (%) = (A/B - 1) x 100
Où:
A = L'IPC mensuel pour l'ensemble des articles pour le Canada, pour le mois de février précédant immédiatement la nouvelle année contractuelle, arrondi à 2 décimales.
B = L'IPC mensuel pour l'ensemble des articles pour le Canada, en février de l'année civile précédente, arrondi à 2 décimales.  </t>
    </r>
  </si>
  <si>
    <t>SECTION 1 – TARIF DE DÉMARRAGE INITIAL</t>
  </si>
  <si>
    <t>[A] Numéro d'article de prix</t>
  </si>
  <si>
    <t>[B] Activité de tarification</t>
  </si>
  <si>
    <t>Volume d'activité estimé</t>
  </si>
  <si>
    <t>[C] Quantité</t>
  </si>
  <si>
    <t>[D] Unité de mesure</t>
  </si>
  <si>
    <t>PÉRIODE INITIALE
1 avril 2024
à
31 mars 2029</t>
  </si>
  <si>
    <t>[E] Prix unitaire par unité de mesure</t>
  </si>
  <si>
    <t>[F] COÛT TOTAL unique pour le déménagement initial
[Colonne C x Colonne E]</t>
  </si>
  <si>
    <t>Pieds cubes</t>
  </si>
  <si>
    <t>Coût TOTAL - SECTION 1</t>
  </si>
  <si>
    <t>SECTION 2 - TARIF D'UTILISATION CONTINUE</t>
  </si>
  <si>
    <t>Stockage - Centre des archives</t>
  </si>
  <si>
    <t>Adhésion - Conteneurs supplémentaires</t>
  </si>
  <si>
    <t>Récupération - Service standard</t>
  </si>
  <si>
    <t>Récupération - Service d'une demi-journée</t>
  </si>
  <si>
    <t>Récupération - Service urgent</t>
  </si>
  <si>
    <t>Récupération – en dehors des heures de bureau principales</t>
  </si>
  <si>
    <t>Récupérations infructueuses</t>
  </si>
  <si>
    <t>Services de reclassement et d'interclassement</t>
  </si>
  <si>
    <t>Transport - Service standard</t>
  </si>
  <si>
    <t>Transport - Service d'une demi-journée</t>
  </si>
  <si>
    <t>Transport - Service urgent</t>
  </si>
  <si>
    <t>Transport – En dehors des heures de bureau principales</t>
  </si>
  <si>
    <t>Transport - Service standard en dehors d'un rayon de service de 90 km</t>
  </si>
  <si>
    <t>Étiquettes de codes à barres</t>
  </si>
  <si>
    <t>Conteneurs de stockage</t>
  </si>
  <si>
    <t>Services de numérisation à la demande</t>
  </si>
  <si>
    <t>Services de destruction - Hors site</t>
  </si>
  <si>
    <t>Pieds Cubes</t>
  </si>
  <si>
    <t>Conteneurs</t>
  </si>
  <si>
    <t>Des dossiers</t>
  </si>
  <si>
    <t>Tentatives de recherche</t>
  </si>
  <si>
    <t>Kilomètres</t>
  </si>
  <si>
    <t>Étiquettes</t>
  </si>
  <si>
    <t>Coût TOTAL - SECTION 2</t>
  </si>
  <si>
    <t>SECTION 3 – PRIX DE CLÔTURE DU CONTRAT</t>
  </si>
  <si>
    <t>[F] COÛT TOTAL unique pour la clôture
[Colonne C x Colonne E]</t>
  </si>
  <si>
    <t>Délocalisation
La délocalisation est l’action et les services ponctuels effectués pour retirer les documents de la garde du MSP en vue de leur disposition finale.</t>
  </si>
  <si>
    <t>Coût TOTAL - SECTION 3</t>
  </si>
  <si>
    <t>Coût TOTAL pour un contrat de 5 ans = (Coût total, section 1) + (5 x Coût total, section 2) + (Coût total, section 3). Notez que les coûts des sections 1 et 3 n'interviennent qu'une seule fois au cours de la période initiale de 5 ans. Les coûts de la section 2 sont de nature annuelle et sont multipliés par 5 pour capturer le coût total de cette section sur la période initiale de 5 ans.</t>
  </si>
  <si>
    <t>Adhésion – Déménagement initial
Une accession de carton est une procédure par laquelle le fournisseur de services gérés (MSP) acquiert ou prend la garde physique, ou assume autrement la responsabilité d'un conteneur.</t>
  </si>
  <si>
    <t>Services de reboxing
(Le prix n'inclut pas le coût du conteneur de stockage)</t>
  </si>
  <si>
    <t>Services de destruction - Archivage
(Le prix comprend tous les services nécessaires pour compléter la destruction)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</si>
</sst>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1"/>
      <color theme="1"/>
      <name val="Calibri"/>
      <family val="2"/>
      <scheme val="minor"/>
    </font>
    <font>
      <sz val="11"/>
      <color theme="1"/>
      <name val="Calibri"/>
      <family val="2"/>
      <scheme val="minor"/>
    </font>
    <font>
      <b/>
      <sz val="10"/>
      <name val="Arial Narrow"/>
      <family val="2"/>
    </font>
    <font>
      <sz val="10"/>
      <name val="Arial Narrow"/>
      <family val="2"/>
    </font>
    <font>
      <sz val="10"/>
      <color rgb="FF000000"/>
      <name val="Arial Narrow"/>
      <family val="2"/>
    </font>
    <font>
      <sz val="10"/>
      <color theme="1"/>
      <name val="Arial Narrow"/>
      <family val="2"/>
    </font>
    <font>
      <b/>
      <sz val="10"/>
      <color rgb="FF000000"/>
      <name val="Arial Narrow"/>
      <family val="2"/>
    </font>
    <font>
      <b/>
      <sz val="10"/>
      <color theme="1"/>
      <name val="Arial Narrow"/>
      <family val="2"/>
    </font>
    <font>
      <i/>
      <sz val="10"/>
      <name val="Arial Narrow"/>
      <family val="2"/>
    </font>
  </fonts>
  <fills count="7">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5" fillId="0" borderId="0" xfId="0" applyFont="1" applyAlignment="1">
      <alignment wrapText="1"/>
    </xf>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2" fontId="7" fillId="0" borderId="0" xfId="0" applyNumberFormat="1" applyFont="1" applyAlignment="1">
      <alignment horizontal="center" vertical="center"/>
    </xf>
    <xf numFmtId="0" fontId="5" fillId="0" borderId="0" xfId="0" applyFont="1" applyAlignment="1">
      <alignment horizontal="center"/>
    </xf>
    <xf numFmtId="0" fontId="5" fillId="0" borderId="0" xfId="0" applyFont="1" applyAlignment="1">
      <alignment horizontal="right"/>
    </xf>
    <xf numFmtId="0" fontId="2" fillId="4" borderId="4" xfId="0" applyFont="1" applyFill="1" applyBorder="1" applyAlignment="1">
      <alignment horizontal="center" vertical="center" wrapText="1"/>
    </xf>
    <xf numFmtId="0" fontId="2" fillId="4" borderId="4" xfId="0" applyFont="1" applyFill="1" applyBorder="1" applyAlignment="1">
      <alignment horizontal="left" vertical="center" wrapText="1" indent="1"/>
    </xf>
    <xf numFmtId="2" fontId="6" fillId="4" borderId="4" xfId="0" applyNumberFormat="1" applyFont="1" applyFill="1" applyBorder="1" applyAlignment="1">
      <alignment horizontal="center" vertical="center" shrinkToFit="1"/>
    </xf>
    <xf numFmtId="0" fontId="3" fillId="4" borderId="4" xfId="0" applyFont="1" applyFill="1" applyBorder="1" applyAlignment="1">
      <alignment horizontal="left" vertical="center" wrapText="1"/>
    </xf>
    <xf numFmtId="0" fontId="3" fillId="4" borderId="4"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4" xfId="0" applyFont="1" applyFill="1" applyBorder="1" applyAlignment="1">
      <alignment horizontal="left" vertical="center" wrapText="1" indent="1"/>
    </xf>
    <xf numFmtId="2" fontId="6" fillId="6" borderId="4" xfId="0" applyNumberFormat="1" applyFont="1" applyFill="1" applyBorder="1" applyAlignment="1">
      <alignment horizontal="center" vertical="center" shrinkToFit="1"/>
    </xf>
    <xf numFmtId="0" fontId="3" fillId="6" borderId="4" xfId="0" applyFont="1" applyFill="1" applyBorder="1" applyAlignment="1">
      <alignment horizontal="left" vertical="center" wrapText="1"/>
    </xf>
    <xf numFmtId="1" fontId="4" fillId="6" borderId="4" xfId="0" applyNumberFormat="1" applyFont="1" applyFill="1" applyBorder="1" applyAlignment="1">
      <alignment horizontal="center" vertical="center" shrinkToFit="1"/>
    </xf>
    <xf numFmtId="0" fontId="3" fillId="6" borderId="4" xfId="0" applyFont="1" applyFill="1" applyBorder="1" applyAlignment="1">
      <alignment horizontal="center" vertical="center" wrapText="1"/>
    </xf>
    <xf numFmtId="3" fontId="4" fillId="6" borderId="4" xfId="0" applyNumberFormat="1" applyFont="1" applyFill="1" applyBorder="1" applyAlignment="1">
      <alignment horizontal="center" vertical="center" shrinkToFit="1"/>
    </xf>
    <xf numFmtId="0" fontId="5" fillId="6" borderId="4" xfId="0" applyFont="1" applyFill="1" applyBorder="1" applyAlignment="1">
      <alignment horizontal="left" vertical="center" wrapText="1"/>
    </xf>
    <xf numFmtId="0" fontId="2" fillId="5" borderId="4" xfId="0" applyFont="1" applyFill="1" applyBorder="1" applyAlignment="1">
      <alignment horizontal="center" vertical="center" wrapText="1"/>
    </xf>
    <xf numFmtId="0" fontId="2" fillId="5" borderId="4" xfId="0" applyFont="1" applyFill="1" applyBorder="1" applyAlignment="1">
      <alignment horizontal="left" vertical="center" wrapText="1" indent="1"/>
    </xf>
    <xf numFmtId="2" fontId="6"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xf>
    <xf numFmtId="3" fontId="4" fillId="5" borderId="4" xfId="0" applyNumberFormat="1" applyFont="1" applyFill="1" applyBorder="1" applyAlignment="1">
      <alignment horizontal="center" vertical="center" shrinkToFit="1"/>
    </xf>
    <xf numFmtId="0" fontId="3" fillId="5" borderId="4" xfId="0" applyFont="1" applyFill="1" applyBorder="1" applyAlignment="1">
      <alignment horizontal="left" vertical="center" wrapText="1" indent="2"/>
    </xf>
    <xf numFmtId="164" fontId="2" fillId="4" borderId="5" xfId="0" applyNumberFormat="1" applyFont="1" applyFill="1" applyBorder="1" applyAlignment="1">
      <alignment vertical="center" wrapText="1"/>
    </xf>
    <xf numFmtId="164" fontId="7" fillId="6" borderId="5" xfId="0" applyNumberFormat="1" applyFont="1" applyFill="1" applyBorder="1" applyAlignment="1">
      <alignment vertical="center" wrapText="1"/>
    </xf>
    <xf numFmtId="164" fontId="5" fillId="0" borderId="0" xfId="0" applyNumberFormat="1" applyFont="1"/>
    <xf numFmtId="164" fontId="7" fillId="5" borderId="5" xfId="0" applyNumberFormat="1" applyFont="1" applyFill="1" applyBorder="1" applyAlignment="1">
      <alignment horizontal="right" vertical="center" wrapText="1"/>
    </xf>
    <xf numFmtId="164" fontId="8" fillId="5" borderId="4" xfId="0" applyNumberFormat="1" applyFont="1" applyFill="1" applyBorder="1" applyAlignment="1">
      <alignment vertical="center" wrapText="1"/>
    </xf>
    <xf numFmtId="164" fontId="8" fillId="6" borderId="4" xfId="0" applyNumberFormat="1" applyFont="1" applyFill="1" applyBorder="1" applyAlignment="1">
      <alignment vertical="center" wrapText="1"/>
    </xf>
    <xf numFmtId="164" fontId="8" fillId="4" borderId="4" xfId="0" applyNumberFormat="1" applyFont="1" applyFill="1" applyBorder="1" applyAlignment="1">
      <alignment horizontal="right" vertical="center" wrapText="1"/>
    </xf>
    <xf numFmtId="164" fontId="7" fillId="3" borderId="5" xfId="0" applyNumberFormat="1" applyFont="1" applyFill="1" applyBorder="1" applyAlignment="1">
      <alignment vertical="center"/>
    </xf>
    <xf numFmtId="3" fontId="4" fillId="4" borderId="4" xfId="0" applyNumberFormat="1" applyFont="1" applyFill="1" applyBorder="1" applyAlignment="1">
      <alignment horizontal="center" vertical="center" shrinkToFit="1"/>
    </xf>
    <xf numFmtId="164" fontId="5" fillId="0" borderId="4" xfId="1" applyNumberFormat="1" applyFont="1" applyFill="1" applyBorder="1" applyAlignment="1" applyProtection="1">
      <alignment horizontal="right" vertical="center" wrapText="1"/>
      <protection locked="0"/>
    </xf>
    <xf numFmtId="164" fontId="5" fillId="0" borderId="0" xfId="0" applyNumberFormat="1" applyFont="1" applyAlignment="1" applyProtection="1">
      <alignment horizontal="right" vertical="center"/>
      <protection locked="0"/>
    </xf>
    <xf numFmtId="164" fontId="2" fillId="6" borderId="6" xfId="0" applyNumberFormat="1" applyFont="1" applyFill="1" applyBorder="1" applyAlignment="1">
      <alignment horizontal="center" vertical="center" wrapText="1"/>
    </xf>
    <xf numFmtId="164" fontId="2" fillId="6" borderId="9" xfId="0" applyNumberFormat="1" applyFont="1" applyFill="1" applyBorder="1" applyAlignment="1">
      <alignment horizontal="center" vertical="center" wrapText="1"/>
    </xf>
    <xf numFmtId="164" fontId="2" fillId="5" borderId="6" xfId="0" applyNumberFormat="1" applyFont="1" applyFill="1" applyBorder="1" applyAlignment="1">
      <alignment horizontal="center" vertical="center" wrapText="1"/>
    </xf>
    <xf numFmtId="164" fontId="2" fillId="5" borderId="9"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2" fontId="2" fillId="6" borderId="9"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9" xfId="0" applyFont="1" applyFill="1" applyBorder="1" applyAlignment="1">
      <alignment horizontal="center" vertical="center" wrapText="1"/>
    </xf>
    <xf numFmtId="2" fontId="2" fillId="5" borderId="6" xfId="0" applyNumberFormat="1" applyFont="1" applyFill="1" applyBorder="1" applyAlignment="1">
      <alignment horizontal="center" vertical="center" wrapText="1"/>
    </xf>
    <xf numFmtId="2" fontId="2" fillId="5" borderId="9"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9" xfId="0" applyFont="1" applyFill="1" applyBorder="1" applyAlignment="1">
      <alignment horizontal="center" vertical="center" wrapText="1"/>
    </xf>
    <xf numFmtId="1" fontId="6" fillId="5" borderId="1" xfId="0" applyNumberFormat="1" applyFont="1" applyFill="1" applyBorder="1" applyAlignment="1">
      <alignment horizontal="center" vertical="center" shrinkToFit="1"/>
    </xf>
    <xf numFmtId="1" fontId="6" fillId="5" borderId="2" xfId="0" applyNumberFormat="1" applyFont="1" applyFill="1" applyBorder="1" applyAlignment="1">
      <alignment horizontal="center" vertical="center" shrinkToFit="1"/>
    </xf>
    <xf numFmtId="1" fontId="6" fillId="5" borderId="7" xfId="0" applyNumberFormat="1" applyFont="1" applyFill="1" applyBorder="1" applyAlignment="1">
      <alignment horizontal="center" vertical="center" shrinkToFit="1"/>
    </xf>
    <xf numFmtId="0" fontId="5" fillId="2"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2" borderId="3" xfId="0" applyFont="1" applyFill="1" applyBorder="1" applyAlignment="1">
      <alignment horizontal="left" vertical="top"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2" fontId="2" fillId="6" borderId="8" xfId="0" applyNumberFormat="1" applyFont="1" applyFill="1" applyBorder="1" applyAlignment="1">
      <alignment horizontal="center" vertical="center" wrapText="1"/>
    </xf>
    <xf numFmtId="164" fontId="2" fillId="4" borderId="6" xfId="0" applyNumberFormat="1" applyFont="1" applyFill="1" applyBorder="1" applyAlignment="1">
      <alignment horizontal="center" vertical="center" wrapText="1"/>
    </xf>
    <xf numFmtId="164" fontId="2" fillId="4" borderId="9" xfId="0" applyNumberFormat="1"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2" fontId="2" fillId="4" borderId="6" xfId="0" applyNumberFormat="1" applyFont="1" applyFill="1" applyBorder="1" applyAlignment="1">
      <alignment horizontal="center" vertical="center" wrapText="1"/>
    </xf>
    <xf numFmtId="2" fontId="2" fillId="4" borderId="9" xfId="0" applyNumberFormat="1"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FCA7-C059-4053-A12A-B0C227D3A06B}">
  <sheetPr>
    <pageSetUpPr fitToPage="1"/>
  </sheetPr>
  <dimension ref="A1:F41"/>
  <sheetViews>
    <sheetView tabSelected="1" topLeftCell="A28" zoomScaleNormal="100" workbookViewId="0">
      <selection activeCell="B34" sqref="B34"/>
    </sheetView>
  </sheetViews>
  <sheetFormatPr defaultColWidth="11.5546875" defaultRowHeight="13.8" x14ac:dyDescent="0.3"/>
  <cols>
    <col min="1" max="1" width="8.109375" style="5" customWidth="1"/>
    <col min="2" max="2" width="29.77734375" style="2" customWidth="1"/>
    <col min="3" max="3" width="12" style="6" customWidth="1"/>
    <col min="4" max="4" width="19.5546875" style="7" customWidth="1"/>
    <col min="5" max="5" width="16.109375" style="2" customWidth="1"/>
    <col min="6" max="6" width="21.77734375" style="29" customWidth="1"/>
    <col min="7" max="16384" width="11.5546875" style="2"/>
  </cols>
  <sheetData>
    <row r="1" spans="1:6" s="1" customFormat="1" ht="396" customHeight="1" x14ac:dyDescent="0.3">
      <c r="A1" s="53" t="s">
        <v>1</v>
      </c>
      <c r="B1" s="54"/>
      <c r="C1" s="54"/>
      <c r="D1" s="54"/>
      <c r="E1" s="54"/>
      <c r="F1" s="55"/>
    </row>
    <row r="2" spans="1:6" ht="376.8" customHeight="1" x14ac:dyDescent="0.3">
      <c r="A2" s="53" t="s">
        <v>2</v>
      </c>
      <c r="B2" s="54"/>
      <c r="C2" s="54"/>
      <c r="D2" s="54"/>
      <c r="E2" s="54"/>
      <c r="F2" s="55"/>
    </row>
    <row r="3" spans="1:6" ht="29.4" customHeight="1" x14ac:dyDescent="0.3">
      <c r="A3" s="56" t="s">
        <v>3</v>
      </c>
      <c r="B3" s="57"/>
      <c r="C3" s="57"/>
      <c r="D3" s="57"/>
      <c r="E3" s="57"/>
      <c r="F3" s="57"/>
    </row>
    <row r="4" spans="1:6" s="3" customFormat="1" ht="55.2" x14ac:dyDescent="0.3">
      <c r="A4" s="70" t="s">
        <v>4</v>
      </c>
      <c r="B4" s="72" t="s">
        <v>5</v>
      </c>
      <c r="C4" s="58" t="s">
        <v>6</v>
      </c>
      <c r="D4" s="69"/>
      <c r="E4" s="8" t="s">
        <v>9</v>
      </c>
      <c r="F4" s="63" t="s">
        <v>11</v>
      </c>
    </row>
    <row r="5" spans="1:6" s="3" customFormat="1" ht="27.6" x14ac:dyDescent="0.3">
      <c r="A5" s="71"/>
      <c r="B5" s="73"/>
      <c r="C5" s="8" t="s">
        <v>7</v>
      </c>
      <c r="D5" s="9" t="s">
        <v>8</v>
      </c>
      <c r="E5" s="8" t="s">
        <v>10</v>
      </c>
      <c r="F5" s="64"/>
    </row>
    <row r="6" spans="1:6" s="3" customFormat="1" ht="97.2" thickBot="1" x14ac:dyDescent="0.35">
      <c r="A6" s="10">
        <v>1.01</v>
      </c>
      <c r="B6" s="11" t="s">
        <v>44</v>
      </c>
      <c r="C6" s="35">
        <v>34000</v>
      </c>
      <c r="D6" s="12" t="s">
        <v>12</v>
      </c>
      <c r="E6" s="36"/>
      <c r="F6" s="33">
        <f>SUM(C6*E6)</f>
        <v>0</v>
      </c>
    </row>
    <row r="7" spans="1:6" s="4" customFormat="1" ht="34.200000000000003" customHeight="1" thickBot="1" x14ac:dyDescent="0.35">
      <c r="A7" s="58" t="s">
        <v>13</v>
      </c>
      <c r="B7" s="59"/>
      <c r="C7" s="59"/>
      <c r="D7" s="59"/>
      <c r="E7" s="59"/>
      <c r="F7" s="27">
        <f>SUM(F6:F6)</f>
        <v>0</v>
      </c>
    </row>
    <row r="8" spans="1:6" s="4" customFormat="1" ht="31.2" customHeight="1" x14ac:dyDescent="0.3">
      <c r="A8" s="60" t="s">
        <v>14</v>
      </c>
      <c r="B8" s="61"/>
      <c r="C8" s="61"/>
      <c r="D8" s="61"/>
      <c r="E8" s="61"/>
      <c r="F8" s="62"/>
    </row>
    <row r="9" spans="1:6" s="4" customFormat="1" ht="55.2" x14ac:dyDescent="0.3">
      <c r="A9" s="42" t="s">
        <v>4</v>
      </c>
      <c r="B9" s="44" t="s">
        <v>5</v>
      </c>
      <c r="C9" s="67" t="s">
        <v>6</v>
      </c>
      <c r="D9" s="68"/>
      <c r="E9" s="13" t="s">
        <v>9</v>
      </c>
      <c r="F9" s="38" t="s">
        <v>11</v>
      </c>
    </row>
    <row r="10" spans="1:6" s="4" customFormat="1" ht="27.6" x14ac:dyDescent="0.3">
      <c r="A10" s="43"/>
      <c r="B10" s="45"/>
      <c r="C10" s="13" t="s">
        <v>7</v>
      </c>
      <c r="D10" s="14" t="s">
        <v>8</v>
      </c>
      <c r="E10" s="13" t="s">
        <v>10</v>
      </c>
      <c r="F10" s="39"/>
    </row>
    <row r="11" spans="1:6" s="4" customFormat="1" x14ac:dyDescent="0.3">
      <c r="A11" s="15">
        <v>2.0099999999999998</v>
      </c>
      <c r="B11" s="16" t="s">
        <v>15</v>
      </c>
      <c r="C11" s="17">
        <v>35800</v>
      </c>
      <c r="D11" s="18" t="s">
        <v>32</v>
      </c>
      <c r="E11" s="36"/>
      <c r="F11" s="32">
        <f>SUM(C11*E11)</f>
        <v>0</v>
      </c>
    </row>
    <row r="12" spans="1:6" s="4" customFormat="1" x14ac:dyDescent="0.3">
      <c r="A12" s="15">
        <v>2.02</v>
      </c>
      <c r="B12" s="16" t="s">
        <v>16</v>
      </c>
      <c r="C12" s="19">
        <v>1000</v>
      </c>
      <c r="D12" s="18" t="s">
        <v>33</v>
      </c>
      <c r="E12" s="36"/>
      <c r="F12" s="32">
        <f t="shared" ref="F12:F34" si="0">SUM(C12*E12)</f>
        <v>0</v>
      </c>
    </row>
    <row r="13" spans="1:6" s="4" customFormat="1" x14ac:dyDescent="0.3">
      <c r="A13" s="15">
        <v>2.0299999999999998</v>
      </c>
      <c r="B13" s="16" t="s">
        <v>17</v>
      </c>
      <c r="C13" s="19">
        <v>747</v>
      </c>
      <c r="D13" s="18" t="s">
        <v>33</v>
      </c>
      <c r="E13" s="36"/>
      <c r="F13" s="32">
        <f t="shared" si="0"/>
        <v>0</v>
      </c>
    </row>
    <row r="14" spans="1:6" s="4" customFormat="1" x14ac:dyDescent="0.3">
      <c r="A14" s="15">
        <v>2.04</v>
      </c>
      <c r="B14" s="16" t="s">
        <v>17</v>
      </c>
      <c r="C14" s="19">
        <v>51</v>
      </c>
      <c r="D14" s="18" t="s">
        <v>34</v>
      </c>
      <c r="E14" s="36"/>
      <c r="F14" s="32">
        <f t="shared" si="0"/>
        <v>0</v>
      </c>
    </row>
    <row r="15" spans="1:6" s="3" customFormat="1" ht="27.6" x14ac:dyDescent="0.3">
      <c r="A15" s="15">
        <v>2.0499999999999998</v>
      </c>
      <c r="B15" s="20" t="s">
        <v>18</v>
      </c>
      <c r="C15" s="17">
        <v>1</v>
      </c>
      <c r="D15" s="18" t="s">
        <v>33</v>
      </c>
      <c r="E15" s="36"/>
      <c r="F15" s="32">
        <f t="shared" si="0"/>
        <v>0</v>
      </c>
    </row>
    <row r="16" spans="1:6" s="3" customFormat="1" ht="27.6" x14ac:dyDescent="0.3">
      <c r="A16" s="15">
        <v>2.06</v>
      </c>
      <c r="B16" s="20" t="s">
        <v>18</v>
      </c>
      <c r="C16" s="17">
        <v>1</v>
      </c>
      <c r="D16" s="18" t="s">
        <v>34</v>
      </c>
      <c r="E16" s="36"/>
      <c r="F16" s="32">
        <f t="shared" si="0"/>
        <v>0</v>
      </c>
    </row>
    <row r="17" spans="1:6" s="3" customFormat="1" x14ac:dyDescent="0.3">
      <c r="A17" s="15">
        <v>2.0699999999999998</v>
      </c>
      <c r="B17" s="20" t="s">
        <v>19</v>
      </c>
      <c r="C17" s="17">
        <v>45</v>
      </c>
      <c r="D17" s="18" t="s">
        <v>33</v>
      </c>
      <c r="E17" s="36"/>
      <c r="F17" s="32">
        <f t="shared" si="0"/>
        <v>0</v>
      </c>
    </row>
    <row r="18" spans="1:6" s="3" customFormat="1" x14ac:dyDescent="0.3">
      <c r="A18" s="15">
        <v>2.08</v>
      </c>
      <c r="B18" s="20" t="s">
        <v>19</v>
      </c>
      <c r="C18" s="17">
        <v>1</v>
      </c>
      <c r="D18" s="18" t="s">
        <v>34</v>
      </c>
      <c r="E18" s="36"/>
      <c r="F18" s="32">
        <f t="shared" si="0"/>
        <v>0</v>
      </c>
    </row>
    <row r="19" spans="1:6" s="3" customFormat="1" ht="27.6" x14ac:dyDescent="0.3">
      <c r="A19" s="15">
        <v>2.09</v>
      </c>
      <c r="B19" s="20" t="s">
        <v>20</v>
      </c>
      <c r="C19" s="17">
        <v>1</v>
      </c>
      <c r="D19" s="18" t="s">
        <v>33</v>
      </c>
      <c r="E19" s="36"/>
      <c r="F19" s="32">
        <f t="shared" si="0"/>
        <v>0</v>
      </c>
    </row>
    <row r="20" spans="1:6" s="3" customFormat="1" ht="27.6" x14ac:dyDescent="0.3">
      <c r="A20" s="15">
        <v>2.1</v>
      </c>
      <c r="B20" s="20" t="s">
        <v>20</v>
      </c>
      <c r="C20" s="17">
        <v>1</v>
      </c>
      <c r="D20" s="18" t="s">
        <v>34</v>
      </c>
      <c r="E20" s="36"/>
      <c r="F20" s="32">
        <f t="shared" si="0"/>
        <v>0</v>
      </c>
    </row>
    <row r="21" spans="1:6" s="3" customFormat="1" x14ac:dyDescent="0.3">
      <c r="A21" s="15">
        <v>2.11</v>
      </c>
      <c r="B21" s="20" t="s">
        <v>21</v>
      </c>
      <c r="C21" s="17">
        <v>1</v>
      </c>
      <c r="D21" s="18" t="s">
        <v>35</v>
      </c>
      <c r="E21" s="36"/>
      <c r="F21" s="32">
        <f t="shared" si="0"/>
        <v>0</v>
      </c>
    </row>
    <row r="22" spans="1:6" s="3" customFormat="1" ht="27.6" x14ac:dyDescent="0.3">
      <c r="A22" s="15">
        <v>2.12</v>
      </c>
      <c r="B22" s="20" t="s">
        <v>22</v>
      </c>
      <c r="C22" s="17">
        <v>315</v>
      </c>
      <c r="D22" s="18" t="s">
        <v>33</v>
      </c>
      <c r="E22" s="36"/>
      <c r="F22" s="32">
        <f t="shared" si="0"/>
        <v>0</v>
      </c>
    </row>
    <row r="23" spans="1:6" s="3" customFormat="1" ht="27.6" x14ac:dyDescent="0.3">
      <c r="A23" s="15">
        <v>2.13</v>
      </c>
      <c r="B23" s="20" t="s">
        <v>22</v>
      </c>
      <c r="C23" s="17">
        <v>217</v>
      </c>
      <c r="D23" s="18" t="s">
        <v>34</v>
      </c>
      <c r="E23" s="36"/>
      <c r="F23" s="32">
        <f t="shared" si="0"/>
        <v>0</v>
      </c>
    </row>
    <row r="24" spans="1:6" s="3" customFormat="1" x14ac:dyDescent="0.3">
      <c r="A24" s="15">
        <v>2.14</v>
      </c>
      <c r="B24" s="20" t="s">
        <v>23</v>
      </c>
      <c r="C24" s="17">
        <v>69</v>
      </c>
      <c r="D24" s="18" t="s">
        <v>33</v>
      </c>
      <c r="E24" s="36"/>
      <c r="F24" s="32">
        <f t="shared" si="0"/>
        <v>0</v>
      </c>
    </row>
    <row r="25" spans="1:6" s="3" customFormat="1" x14ac:dyDescent="0.3">
      <c r="A25" s="15">
        <v>2.15</v>
      </c>
      <c r="B25" s="20" t="s">
        <v>24</v>
      </c>
      <c r="C25" s="17">
        <v>1</v>
      </c>
      <c r="D25" s="18" t="s">
        <v>33</v>
      </c>
      <c r="E25" s="36"/>
      <c r="F25" s="32">
        <f t="shared" si="0"/>
        <v>0</v>
      </c>
    </row>
    <row r="26" spans="1:6" s="3" customFormat="1" x14ac:dyDescent="0.3">
      <c r="A26" s="15">
        <v>2.16</v>
      </c>
      <c r="B26" s="20" t="s">
        <v>25</v>
      </c>
      <c r="C26" s="17">
        <v>2</v>
      </c>
      <c r="D26" s="18" t="s">
        <v>33</v>
      </c>
      <c r="E26" s="36"/>
      <c r="F26" s="32">
        <f t="shared" si="0"/>
        <v>0</v>
      </c>
    </row>
    <row r="27" spans="1:6" s="3" customFormat="1" ht="27.6" x14ac:dyDescent="0.3">
      <c r="A27" s="15">
        <v>2.17</v>
      </c>
      <c r="B27" s="20" t="s">
        <v>26</v>
      </c>
      <c r="C27" s="17">
        <v>1</v>
      </c>
      <c r="D27" s="18" t="s">
        <v>33</v>
      </c>
      <c r="E27" s="36"/>
      <c r="F27" s="32">
        <f t="shared" si="0"/>
        <v>0</v>
      </c>
    </row>
    <row r="28" spans="1:6" s="3" customFormat="1" ht="27.6" x14ac:dyDescent="0.3">
      <c r="A28" s="15">
        <v>2.1800000000000002</v>
      </c>
      <c r="B28" s="20" t="s">
        <v>27</v>
      </c>
      <c r="C28" s="17">
        <v>1</v>
      </c>
      <c r="D28" s="18" t="s">
        <v>36</v>
      </c>
      <c r="E28" s="36"/>
      <c r="F28" s="32">
        <f t="shared" si="0"/>
        <v>0</v>
      </c>
    </row>
    <row r="29" spans="1:6" s="3" customFormat="1" ht="41.4" x14ac:dyDescent="0.3">
      <c r="A29" s="15">
        <v>2.19</v>
      </c>
      <c r="B29" s="20" t="s">
        <v>45</v>
      </c>
      <c r="C29" s="17">
        <v>1</v>
      </c>
      <c r="D29" s="18" t="s">
        <v>33</v>
      </c>
      <c r="E29" s="36"/>
      <c r="F29" s="32">
        <f t="shared" si="0"/>
        <v>0</v>
      </c>
    </row>
    <row r="30" spans="1:6" s="3" customFormat="1" x14ac:dyDescent="0.3">
      <c r="A30" s="15">
        <v>2.2000000000000002</v>
      </c>
      <c r="B30" s="20" t="s">
        <v>28</v>
      </c>
      <c r="C30" s="17">
        <v>1600</v>
      </c>
      <c r="D30" s="18" t="s">
        <v>37</v>
      </c>
      <c r="E30" s="36"/>
      <c r="F30" s="32">
        <f t="shared" si="0"/>
        <v>0</v>
      </c>
    </row>
    <row r="31" spans="1:6" s="3" customFormat="1" x14ac:dyDescent="0.3">
      <c r="A31" s="15">
        <v>2.21</v>
      </c>
      <c r="B31" s="20" t="s">
        <v>29</v>
      </c>
      <c r="C31" s="17">
        <v>1600</v>
      </c>
      <c r="D31" s="18" t="s">
        <v>33</v>
      </c>
      <c r="E31" s="36"/>
      <c r="F31" s="32">
        <f t="shared" si="0"/>
        <v>0</v>
      </c>
    </row>
    <row r="32" spans="1:6" s="3" customFormat="1" x14ac:dyDescent="0.3">
      <c r="A32" s="15">
        <v>2.2200000000000002</v>
      </c>
      <c r="B32" s="20" t="s">
        <v>30</v>
      </c>
      <c r="C32" s="17">
        <v>1</v>
      </c>
      <c r="D32" s="18" t="s">
        <v>0</v>
      </c>
      <c r="E32" s="36"/>
      <c r="F32" s="32">
        <f t="shared" si="0"/>
        <v>0</v>
      </c>
    </row>
    <row r="33" spans="1:6" s="3" customFormat="1" ht="55.2" x14ac:dyDescent="0.3">
      <c r="A33" s="15">
        <v>2.23</v>
      </c>
      <c r="B33" s="20" t="s">
        <v>46</v>
      </c>
      <c r="C33" s="17">
        <v>500</v>
      </c>
      <c r="D33" s="18" t="s">
        <v>33</v>
      </c>
      <c r="E33" s="36"/>
      <c r="F33" s="32">
        <f t="shared" si="0"/>
        <v>0</v>
      </c>
    </row>
    <row r="34" spans="1:6" s="3" customFormat="1" ht="14.4" thickBot="1" x14ac:dyDescent="0.35">
      <c r="A34" s="15">
        <v>2.2400000000000002</v>
      </c>
      <c r="B34" s="20" t="s">
        <v>31</v>
      </c>
      <c r="C34" s="17">
        <v>1</v>
      </c>
      <c r="D34" s="18" t="s">
        <v>33</v>
      </c>
      <c r="E34" s="36"/>
      <c r="F34" s="32">
        <f t="shared" si="0"/>
        <v>0</v>
      </c>
    </row>
    <row r="35" spans="1:6" s="3" customFormat="1" ht="13.8" customHeight="1" thickBot="1" x14ac:dyDescent="0.35">
      <c r="A35" s="76" t="s">
        <v>38</v>
      </c>
      <c r="B35" s="77"/>
      <c r="C35" s="77"/>
      <c r="D35" s="77"/>
      <c r="E35" s="77"/>
      <c r="F35" s="28">
        <f>SUM(F11:F34)</f>
        <v>0</v>
      </c>
    </row>
    <row r="36" spans="1:6" s="4" customFormat="1" ht="34.200000000000003" customHeight="1" x14ac:dyDescent="0.3">
      <c r="A36" s="50" t="s">
        <v>39</v>
      </c>
      <c r="B36" s="51"/>
      <c r="C36" s="51"/>
      <c r="D36" s="51"/>
      <c r="E36" s="51"/>
      <c r="F36" s="52"/>
    </row>
    <row r="37" spans="1:6" s="4" customFormat="1" ht="55.2" x14ac:dyDescent="0.3">
      <c r="A37" s="46" t="s">
        <v>4</v>
      </c>
      <c r="B37" s="48" t="s">
        <v>5</v>
      </c>
      <c r="C37" s="78" t="s">
        <v>6</v>
      </c>
      <c r="D37" s="79"/>
      <c r="E37" s="21" t="s">
        <v>9</v>
      </c>
      <c r="F37" s="40" t="s">
        <v>40</v>
      </c>
    </row>
    <row r="38" spans="1:6" s="4" customFormat="1" ht="27.6" x14ac:dyDescent="0.3">
      <c r="A38" s="47"/>
      <c r="B38" s="49"/>
      <c r="C38" s="21" t="s">
        <v>7</v>
      </c>
      <c r="D38" s="22" t="s">
        <v>8</v>
      </c>
      <c r="E38" s="21" t="s">
        <v>10</v>
      </c>
      <c r="F38" s="41"/>
    </row>
    <row r="39" spans="1:6" s="4" customFormat="1" ht="69.599999999999994" thickBot="1" x14ac:dyDescent="0.35">
      <c r="A39" s="23">
        <v>3.01</v>
      </c>
      <c r="B39" s="24" t="s">
        <v>41</v>
      </c>
      <c r="C39" s="25">
        <v>37000</v>
      </c>
      <c r="D39" s="26" t="s">
        <v>32</v>
      </c>
      <c r="E39" s="37"/>
      <c r="F39" s="31">
        <f>SUM(C39*E39)</f>
        <v>0</v>
      </c>
    </row>
    <row r="40" spans="1:6" s="3" customFormat="1" ht="14.4" thickBot="1" x14ac:dyDescent="0.35">
      <c r="A40" s="74" t="s">
        <v>42</v>
      </c>
      <c r="B40" s="75"/>
      <c r="C40" s="75"/>
      <c r="D40" s="75"/>
      <c r="E40" s="75"/>
      <c r="F40" s="30">
        <f>SUM(F39:F39)</f>
        <v>0</v>
      </c>
    </row>
    <row r="41" spans="1:6" ht="57.6" customHeight="1" thickBot="1" x14ac:dyDescent="0.35">
      <c r="A41" s="65" t="s">
        <v>43</v>
      </c>
      <c r="B41" s="66"/>
      <c r="C41" s="66"/>
      <c r="D41" s="66"/>
      <c r="E41" s="66"/>
      <c r="F41" s="34">
        <f>+F7+(5*F35)+F40</f>
        <v>0</v>
      </c>
    </row>
  </sheetData>
  <sheetProtection algorithmName="SHA-512" hashValue="1hBVIC93BiTo6YrdHS9bahP9beZSmoSWRAtABMikMz2E6D5rAWHyRP8M1ICu7KyKY/psfjlUBwt/Llm3x5i/SA==" saltValue="j9LG7S0pUa6zRrcFtqx1hg==" spinCount="100000" sheet="1" objects="1" scenarios="1"/>
  <mergeCells count="21">
    <mergeCell ref="A41:E41"/>
    <mergeCell ref="C9:D9"/>
    <mergeCell ref="C4:D4"/>
    <mergeCell ref="A4:A5"/>
    <mergeCell ref="B4:B5"/>
    <mergeCell ref="A40:E40"/>
    <mergeCell ref="A35:E35"/>
    <mergeCell ref="C37:D37"/>
    <mergeCell ref="A1:F1"/>
    <mergeCell ref="A2:F2"/>
    <mergeCell ref="A3:F3"/>
    <mergeCell ref="A7:E7"/>
    <mergeCell ref="A8:F8"/>
    <mergeCell ref="F4:F5"/>
    <mergeCell ref="F9:F10"/>
    <mergeCell ref="F37:F38"/>
    <mergeCell ref="A9:A10"/>
    <mergeCell ref="B9:B10"/>
    <mergeCell ref="A37:A38"/>
    <mergeCell ref="B37:B38"/>
    <mergeCell ref="A36:F36"/>
  </mergeCells>
  <dataValidations count="1">
    <dataValidation type="decimal" allowBlank="1" showErrorMessage="1" error="ATTENTION _x000a__x000a_THE VALUE IS NOT VALIDE" sqref="E6 E11:E34" xr:uid="{779FE323-666D-4FA3-B1FD-90759AD762CD}">
      <formula1>0.01</formula1>
      <formula2>1000000</formula2>
    </dataValidation>
  </dataValidations>
  <pageMargins left="0.7" right="0.7" top="0.75" bottom="0.75" header="0.3" footer="0.3"/>
  <pageSetup scale="6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uplicateTaxHTField0 xmlns="cd599cea-9e6b-4c3e-897c-3892ccbc4710">
      <Terms xmlns="http://schemas.microsoft.com/office/infopath/2007/PartnerControls">
        <TermInfo xmlns="http://schemas.microsoft.com/office/infopath/2007/PartnerControls">
          <TermName xmlns="http://schemas.microsoft.com/office/infopath/2007/PartnerControls">Yes</TermName>
          <TermId xmlns="http://schemas.microsoft.com/office/infopath/2007/PartnerControls">d8a64d11-c171-4959-9b8b-e9e606020220</TermId>
        </TermInfo>
      </Terms>
    </DuplicateTaxHTField0>
    <JMLanguageTaxHTField0 xmlns="cd599cea-9e6b-4c3e-897c-3892ccbc4710">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a4bed915-78d8-458e-a073-85b2d5287cd2</TermId>
        </TermInfo>
      </Terms>
    </JMLanguageTaxHTField0>
    <TaxKeywordTaxHTField xmlns="b725f225-bea6-44e9-8570-dad8cce9101e">
      <Terms xmlns="http://schemas.microsoft.com/office/infopath/2007/PartnerControls"/>
    </TaxKeywordTaxHTField>
    <TaxCatchAll xmlns="b725f225-bea6-44e9-8570-dad8cce9101e">
      <Value>4</Value>
      <Value>3</Value>
      <Value>1</Value>
    </TaxCatchAll>
    <PersonalTaxHTField0 xmlns="cd599cea-9e6b-4c3e-897c-3892ccbc4710">
      <Terms xmlns="http://schemas.microsoft.com/office/infopath/2007/PartnerControls">
        <TermInfo xmlns="http://schemas.microsoft.com/office/infopath/2007/PartnerControls">
          <TermName xmlns="http://schemas.microsoft.com/office/infopath/2007/PartnerControls">Personal</TermName>
          <TermId xmlns="http://schemas.microsoft.com/office/infopath/2007/PartnerControls">1467c4dc-556f-4b21-8e64-ea6c349bd3ed</TermId>
        </TermInfo>
      </Terms>
    </PersonalTaxHTField0>
    <SharedWithUsers xmlns="78929a51-af6f-4bfb-ad8d-3a43a41c3899">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d Document" ma:contentTypeID="0x0101005CB16AB69E2047D4BF047E8BB58433D300D6C51140E060FC4F98383AEC42884CA8" ma:contentTypeVersion="3" ma:contentTypeDescription="" ma:contentTypeScope="" ma:versionID="21b6c772d9df15f30fe67b06a25a945c">
  <xsd:schema xmlns:xsd="http://www.w3.org/2001/XMLSchema" xmlns:xs="http://www.w3.org/2001/XMLSchema" xmlns:p="http://schemas.microsoft.com/office/2006/metadata/properties" xmlns:ns3="cd599cea-9e6b-4c3e-897c-3892ccbc4710" xmlns:ns4="b725f225-bea6-44e9-8570-dad8cce9101e" xmlns:ns5="78929a51-af6f-4bfb-ad8d-3a43a41c3899" targetNamespace="http://schemas.microsoft.com/office/2006/metadata/properties" ma:root="true" ma:fieldsID="52897079e1354e51897deb1e30dcf6ac" ns3:_="" ns4:_="" ns5:_="">
    <xsd:import namespace="cd599cea-9e6b-4c3e-897c-3892ccbc4710"/>
    <xsd:import namespace="b725f225-bea6-44e9-8570-dad8cce9101e"/>
    <xsd:import namespace="78929a51-af6f-4bfb-ad8d-3a43a41c3899"/>
    <xsd:element name="properties">
      <xsd:complexType>
        <xsd:sequence>
          <xsd:element name="documentManagement">
            <xsd:complexType>
              <xsd:all>
                <xsd:element ref="ns3:PersonalTaxHTField0" minOccurs="0"/>
                <xsd:element ref="ns3:DuplicateTaxHTField0" minOccurs="0"/>
                <xsd:element ref="ns3:JMLanguageTaxHTField0" minOccurs="0"/>
                <xsd:element ref="ns4:TaxCatchAll" minOccurs="0"/>
                <xsd:element ref="ns4:TaxKeywordTaxHTField" minOccurs="0"/>
                <xsd:element ref="ns5:SharedWithUsers" minOccurs="0"/>
                <xsd:element ref="ns5: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99cea-9e6b-4c3e-897c-3892ccbc4710" elementFormDefault="qualified">
    <xsd:import namespace="http://schemas.microsoft.com/office/2006/documentManagement/types"/>
    <xsd:import namespace="http://schemas.microsoft.com/office/infopath/2007/PartnerControls"/>
    <xsd:element name="PersonalTaxHTField0" ma:index="9" nillable="true" ma:taxonomy="true" ma:internalName="PersonalTaxHTField0" ma:taxonomyFieldName="Personal" ma:displayName="Resource Type" ma:fieldId="{37d51793-735a-49f1-867b-d0daa074a090}" ma:sspId="35648788-ecba-4b04-acbd-732497e0cf61" ma:termSetId="c72eac28-5400-4b4b-a2ee-68df1691ab96" ma:anchorId="00000000-0000-0000-0000-000000000000" ma:open="false" ma:isKeyword="false">
      <xsd:complexType>
        <xsd:sequence>
          <xsd:element ref="pc:Terms" minOccurs="0" maxOccurs="1"/>
        </xsd:sequence>
      </xsd:complexType>
    </xsd:element>
    <xsd:element name="DuplicateTaxHTField0" ma:index="12" nillable="true" ma:taxonomy="true" ma:internalName="DuplicateTaxHTField0" ma:taxonomyFieldName="Duplicate" ma:displayName="Duplicate" ma:fieldId="{a276d176-c67e-4d36-b231-99ca1339e4f1}" ma:sspId="35648788-ecba-4b04-acbd-732497e0cf61" ma:termSetId="d73b3777-9dab-42ed-a3b0-3e94d7d9fde1" ma:anchorId="00000000-0000-0000-0000-000000000000" ma:open="false" ma:isKeyword="false">
      <xsd:complexType>
        <xsd:sequence>
          <xsd:element ref="pc:Terms" minOccurs="0" maxOccurs="1"/>
        </xsd:sequence>
      </xsd:complexType>
    </xsd:element>
    <xsd:element name="JMLanguageTaxHTField0" ma:index="14" nillable="true" ma:taxonomy="true" ma:internalName="JMLanguageTaxHTField0" ma:taxonomyFieldName="JMLanguage" ma:displayName="Document Language" ma:fieldId="{51e27913-6787-4c54-84b1-5749d8604c21}" ma:sspId="35648788-ecba-4b04-acbd-732497e0cf61" ma:termSetId="d8f9ee4c-8009-4a39-b4e3-1804e0ffca2c"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25f225-bea6-44e9-8570-dad8cce9101e"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06347a97-1260-45bd-b5a6-8e153907bfe7}" ma:internalName="TaxCatchAll" ma:showField="CatchAllData" ma:web="78929a51-af6f-4bfb-ad8d-3a43a41c3899">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35648788-ecba-4b04-acbd-732497e0cf6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929a51-af6f-4bfb-ad8d-3a43a41c38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7DDA1C-7260-47AB-8886-86DED960A158}">
  <ds:schemaRefs>
    <ds:schemaRef ds:uri="cd599cea-9e6b-4c3e-897c-3892ccbc4710"/>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purl.org/dc/terms/"/>
    <ds:schemaRef ds:uri="78929a51-af6f-4bfb-ad8d-3a43a41c3899"/>
    <ds:schemaRef ds:uri="http://schemas.microsoft.com/office/infopath/2007/PartnerControls"/>
    <ds:schemaRef ds:uri="http://schemas.openxmlformats.org/package/2006/metadata/core-properties"/>
    <ds:schemaRef ds:uri="b725f225-bea6-44e9-8570-dad8cce9101e"/>
  </ds:schemaRefs>
</ds:datastoreItem>
</file>

<file path=customXml/itemProps2.xml><?xml version="1.0" encoding="utf-8"?>
<ds:datastoreItem xmlns:ds="http://schemas.openxmlformats.org/officeDocument/2006/customXml" ds:itemID="{A31F0B9F-63D5-44EF-AC17-C5925EC428B4}">
  <ds:schemaRefs>
    <ds:schemaRef ds:uri="http://schemas.microsoft.com/sharepoint/v3/contenttype/forms"/>
  </ds:schemaRefs>
</ds:datastoreItem>
</file>

<file path=customXml/itemProps3.xml><?xml version="1.0" encoding="utf-8"?>
<ds:datastoreItem xmlns:ds="http://schemas.openxmlformats.org/officeDocument/2006/customXml" ds:itemID="{97124B53-D6AB-48A4-9FD7-271720C0BC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99cea-9e6b-4c3e-897c-3892ccbc4710"/>
    <ds:schemaRef ds:uri="b725f225-bea6-44e9-8570-dad8cce9101e"/>
    <ds:schemaRef ds:uri="78929a51-af6f-4bfb-ad8d-3a43a41c38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Barème de prix</vt:lpstr>
      <vt:lpstr>'Barème de prix'!Print_Area</vt:lpstr>
    </vt:vector>
  </TitlesOfParts>
  <Company>Justice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Williams</dc:creator>
  <cp:lastModifiedBy>Williams, Jeff S.</cp:lastModifiedBy>
  <cp:lastPrinted>2023-09-20T18:37:41Z</cp:lastPrinted>
  <dcterms:created xsi:type="dcterms:W3CDTF">2023-09-20T15:15:56Z</dcterms:created>
  <dcterms:modified xsi:type="dcterms:W3CDTF">2023-11-07T15:41:35Z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0x0101005CB16AB69E2047D4BF047E8BB58433D300D6C51140E060FC4F98383AEC42884CA8</vt:lpwstr>
  </property>
  <property fmtid="{D5CDD505-2E9C-101B-9397-08002B2CF9AE}" pid="3" name="TaxKeyword">
    <vt:lpwstr/>
  </property>
  <property fmtid="{D5CDD505-2E9C-101B-9397-08002B2CF9AE}" pid="4" name="JMLanguage">
    <vt:lpwstr>1;#English|a4bed915-78d8-458e-a073-85b2d5287cd2</vt:lpwstr>
  </property>
  <property fmtid="{D5CDD505-2E9C-101B-9397-08002B2CF9AE}" pid="5" name="Duplicate">
    <vt:lpwstr>4;#Yes|d8a64d11-c171-4959-9b8b-e9e606020220</vt:lpwstr>
  </property>
  <property fmtid="{D5CDD505-2E9C-101B-9397-08002B2CF9AE}" pid="6" name="Personal">
    <vt:lpwstr>3;#Personal|1467c4dc-556f-4b21-8e64-ea6c349bd3ed</vt:lpwstr>
  </property>
</Properties>
</file>